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0040" windowHeight="7515" activeTab="3"/>
  </bookViews>
  <sheets>
    <sheet name="入力シート" sheetId="1" r:id="rId1"/>
    <sheet name="グラフ" sheetId="2" r:id="rId2"/>
    <sheet name="入力例" sheetId="9" r:id="rId3"/>
    <sheet name="グラフ 例" sheetId="10" r:id="rId4"/>
    <sheet name="Sheet3" sheetId="3" r:id="rId5"/>
  </sheets>
  <definedNames>
    <definedName name="_xlnm.Print_Area" localSheetId="3">'グラフ 例'!$A$1:$P$15</definedName>
  </definedNames>
  <calcPr calcId="145621"/>
</workbook>
</file>

<file path=xl/calcChain.xml><?xml version="1.0" encoding="utf-8"?>
<calcChain xmlns="http://schemas.openxmlformats.org/spreadsheetml/2006/main">
  <c r="D5" i="10" l="1"/>
  <c r="Z47" i="9"/>
  <c r="Y47" i="9"/>
  <c r="X47" i="9"/>
  <c r="V47" i="9"/>
  <c r="U47" i="9"/>
  <c r="T47" i="9"/>
  <c r="R47" i="9"/>
  <c r="Q47" i="9"/>
  <c r="P47" i="9"/>
  <c r="N47" i="9"/>
  <c r="M47" i="9"/>
  <c r="L47" i="9"/>
  <c r="J47" i="9"/>
  <c r="I47" i="9"/>
  <c r="H47" i="9"/>
  <c r="F47" i="9"/>
  <c r="E47" i="9"/>
  <c r="D47" i="9"/>
  <c r="Z44" i="9"/>
  <c r="Z45" i="9" s="1"/>
  <c r="Y44" i="9"/>
  <c r="Y45" i="9" s="1"/>
  <c r="X44" i="9"/>
  <c r="X45" i="9" s="1"/>
  <c r="W44" i="9"/>
  <c r="G3" i="10" s="1"/>
  <c r="V44" i="9"/>
  <c r="V45" i="9" s="1"/>
  <c r="U44" i="9"/>
  <c r="U45" i="9" s="1"/>
  <c r="T44" i="9"/>
  <c r="T45" i="9" s="1"/>
  <c r="S44" i="9"/>
  <c r="R44" i="9"/>
  <c r="R45" i="9" s="1"/>
  <c r="Q44" i="9"/>
  <c r="Q45" i="9" s="1"/>
  <c r="P44" i="9"/>
  <c r="P45" i="9" s="1"/>
  <c r="O44" i="9"/>
  <c r="O45" i="9" s="1"/>
  <c r="N44" i="9"/>
  <c r="N45" i="9" s="1"/>
  <c r="M44" i="9"/>
  <c r="M45" i="9" s="1"/>
  <c r="L44" i="9"/>
  <c r="L45" i="9" s="1"/>
  <c r="K44" i="9"/>
  <c r="K45" i="9" s="1"/>
  <c r="J44" i="9"/>
  <c r="J45" i="9" s="1"/>
  <c r="I44" i="9"/>
  <c r="I45" i="9" s="1"/>
  <c r="H44" i="9"/>
  <c r="H45" i="9" s="1"/>
  <c r="G44" i="9"/>
  <c r="F44" i="9"/>
  <c r="F45" i="9" s="1"/>
  <c r="E44" i="9"/>
  <c r="E45" i="9" s="1"/>
  <c r="D44" i="9"/>
  <c r="D45" i="9" s="1"/>
  <c r="C44" i="9"/>
  <c r="B5" i="10" l="1"/>
  <c r="B4" i="10"/>
  <c r="C4" i="10"/>
  <c r="E5" i="10"/>
  <c r="D3" i="10"/>
  <c r="F4" i="10"/>
  <c r="F5" i="10"/>
  <c r="G4" i="10"/>
  <c r="W46" i="9"/>
  <c r="G5" i="10"/>
  <c r="G6" i="10"/>
  <c r="B6" i="10"/>
  <c r="G46" i="9"/>
  <c r="S46" i="9"/>
  <c r="F6" i="10"/>
  <c r="C46" i="9"/>
  <c r="K46" i="9"/>
  <c r="E3" i="10"/>
  <c r="C6" i="10"/>
  <c r="O46" i="9"/>
  <c r="B3" i="10"/>
  <c r="F3" i="10"/>
  <c r="D4" i="10"/>
  <c r="D6" i="10"/>
  <c r="C3" i="10"/>
  <c r="E4" i="10"/>
  <c r="C5" i="10"/>
  <c r="E6" i="10"/>
  <c r="C45" i="9"/>
  <c r="G45" i="9"/>
  <c r="S45" i="9"/>
  <c r="W45" i="9"/>
  <c r="W47" i="9" l="1"/>
  <c r="G7" i="10"/>
  <c r="S47" i="9"/>
  <c r="F7" i="10"/>
  <c r="K47" i="9"/>
  <c r="D7" i="10"/>
  <c r="G47" i="9"/>
  <c r="C7" i="10"/>
  <c r="E7" i="10"/>
  <c r="O47" i="9"/>
  <c r="C47" i="9"/>
  <c r="B7" i="10"/>
  <c r="O44" i="1" l="1"/>
  <c r="E3" i="2" s="1"/>
  <c r="Z47" i="1"/>
  <c r="Y47" i="1"/>
  <c r="X47" i="1"/>
  <c r="Z44" i="1"/>
  <c r="Y44" i="1"/>
  <c r="X44" i="1"/>
  <c r="W44" i="1"/>
  <c r="G3" i="2" s="1"/>
  <c r="X45" i="1" l="1"/>
  <c r="G4" i="2"/>
  <c r="Y45" i="1"/>
  <c r="G5" i="2"/>
  <c r="Z45" i="1"/>
  <c r="G6" i="2"/>
  <c r="W46" i="1"/>
  <c r="W45" i="1"/>
  <c r="W47" i="1" l="1"/>
  <c r="G7" i="2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D47" i="1"/>
  <c r="C44" i="1"/>
  <c r="C45" i="1" l="1"/>
  <c r="B3" i="2"/>
  <c r="D44" i="1"/>
  <c r="B4" i="2" s="1"/>
  <c r="E44" i="1"/>
  <c r="F44" i="1"/>
  <c r="G44" i="1"/>
  <c r="C3" i="2" s="1"/>
  <c r="H44" i="1"/>
  <c r="I44" i="1"/>
  <c r="J44" i="1"/>
  <c r="K44" i="1"/>
  <c r="L44" i="1"/>
  <c r="M44" i="1"/>
  <c r="N44" i="1"/>
  <c r="O45" i="1"/>
  <c r="P44" i="1"/>
  <c r="Q44" i="1"/>
  <c r="R44" i="1"/>
  <c r="S44" i="1"/>
  <c r="T44" i="1"/>
  <c r="U44" i="1"/>
  <c r="F5" i="2" s="1"/>
  <c r="V44" i="1"/>
  <c r="R45" i="1" l="1"/>
  <c r="E6" i="2"/>
  <c r="N45" i="1"/>
  <c r="D6" i="2"/>
  <c r="J45" i="1"/>
  <c r="C6" i="2"/>
  <c r="F45" i="1"/>
  <c r="B6" i="2"/>
  <c r="Q45" i="1"/>
  <c r="E5" i="2"/>
  <c r="M45" i="1"/>
  <c r="D5" i="2"/>
  <c r="I45" i="1"/>
  <c r="C5" i="2"/>
  <c r="E45" i="1"/>
  <c r="B5" i="2"/>
  <c r="V45" i="1"/>
  <c r="F6" i="2"/>
  <c r="U45" i="1"/>
  <c r="T45" i="1"/>
  <c r="F4" i="2"/>
  <c r="S45" i="1"/>
  <c r="F3" i="2"/>
  <c r="P45" i="1"/>
  <c r="E4" i="2"/>
  <c r="L45" i="1"/>
  <c r="D4" i="2"/>
  <c r="K45" i="1"/>
  <c r="D3" i="2"/>
  <c r="H45" i="1"/>
  <c r="C4" i="2"/>
  <c r="G46" i="1"/>
  <c r="G45" i="1"/>
  <c r="C46" i="1"/>
  <c r="D45" i="1"/>
  <c r="K46" i="1"/>
  <c r="S46" i="1"/>
  <c r="O46" i="1"/>
  <c r="O47" i="1" l="1"/>
  <c r="E7" i="2"/>
  <c r="S47" i="1"/>
  <c r="F7" i="2"/>
  <c r="K47" i="1"/>
  <c r="D7" i="2"/>
  <c r="G47" i="1"/>
  <c r="C7" i="2"/>
  <c r="C47" i="1"/>
  <c r="B7" i="2"/>
</calcChain>
</file>

<file path=xl/sharedStrings.xml><?xml version="1.0" encoding="utf-8"?>
<sst xmlns="http://schemas.openxmlformats.org/spreadsheetml/2006/main" count="224" uniqueCount="82">
  <si>
    <t>【関心意欲】
楽しかったか</t>
    <rPh sb="1" eb="3">
      <t>カンシン</t>
    </rPh>
    <rPh sb="3" eb="5">
      <t>イヨク</t>
    </rPh>
    <rPh sb="7" eb="8">
      <t>タノ</t>
    </rPh>
    <phoneticPr fontId="1"/>
  </si>
  <si>
    <t>【協力】
友だちと仲良く遊べたか</t>
    <rPh sb="1" eb="3">
      <t>キョウリョク</t>
    </rPh>
    <rPh sb="5" eb="6">
      <t>トモ</t>
    </rPh>
    <rPh sb="9" eb="11">
      <t>ナカヨ</t>
    </rPh>
    <rPh sb="12" eb="13">
      <t>アソ</t>
    </rPh>
    <phoneticPr fontId="1"/>
  </si>
  <si>
    <t>【技能の伸び】
できるようになったか</t>
    <rPh sb="1" eb="3">
      <t>ギノウ</t>
    </rPh>
    <rPh sb="4" eb="5">
      <t>ノ</t>
    </rPh>
    <phoneticPr fontId="1"/>
  </si>
  <si>
    <t>【学び方】
自ら進んであそべたか</t>
    <rPh sb="1" eb="2">
      <t>マナ</t>
    </rPh>
    <rPh sb="3" eb="4">
      <t>カタ</t>
    </rPh>
    <rPh sb="6" eb="7">
      <t>ミズカ</t>
    </rPh>
    <rPh sb="8" eb="9">
      <t>スス</t>
    </rPh>
    <phoneticPr fontId="1"/>
  </si>
  <si>
    <t>平均</t>
    <rPh sb="0" eb="2">
      <t>ヘイキン</t>
    </rPh>
    <phoneticPr fontId="1"/>
  </si>
  <si>
    <t>総合</t>
    <rPh sb="0" eb="2">
      <t>ソウゴウ</t>
    </rPh>
    <phoneticPr fontId="1"/>
  </si>
  <si>
    <t>評定</t>
    <rPh sb="0" eb="2">
      <t>ヒョウテイ</t>
    </rPh>
    <phoneticPr fontId="1"/>
  </si>
  <si>
    <t>関心意欲</t>
    <rPh sb="0" eb="2">
      <t>カンシン</t>
    </rPh>
    <rPh sb="2" eb="4">
      <t>イヨク</t>
    </rPh>
    <phoneticPr fontId="1"/>
  </si>
  <si>
    <t>1.00～2.38</t>
    <phoneticPr fontId="1"/>
  </si>
  <si>
    <t>2.39～2.59</t>
    <phoneticPr fontId="1"/>
  </si>
  <si>
    <t>2.60～2.84</t>
    <phoneticPr fontId="1"/>
  </si>
  <si>
    <t>2.85～2.99</t>
    <phoneticPr fontId="1"/>
  </si>
  <si>
    <t>協力</t>
    <rPh sb="0" eb="2">
      <t>キョウリョク</t>
    </rPh>
    <phoneticPr fontId="1"/>
  </si>
  <si>
    <t>1.00～2.24</t>
    <phoneticPr fontId="1"/>
  </si>
  <si>
    <t>2.25～2.45</t>
    <phoneticPr fontId="1"/>
  </si>
  <si>
    <t>2.46～2.70</t>
    <phoneticPr fontId="1"/>
  </si>
  <si>
    <t>2.71～2.91</t>
    <phoneticPr fontId="1"/>
  </si>
  <si>
    <t>2.92～3.00</t>
    <phoneticPr fontId="1"/>
  </si>
  <si>
    <t>技能の伸び</t>
    <rPh sb="0" eb="2">
      <t>ギノウ</t>
    </rPh>
    <rPh sb="3" eb="4">
      <t>ノ</t>
    </rPh>
    <phoneticPr fontId="1"/>
  </si>
  <si>
    <t>学び方</t>
    <rPh sb="0" eb="1">
      <t>マナ</t>
    </rPh>
    <rPh sb="2" eb="3">
      <t>カタ</t>
    </rPh>
    <phoneticPr fontId="1"/>
  </si>
  <si>
    <t>1.00～1.92</t>
    <phoneticPr fontId="1"/>
  </si>
  <si>
    <t>1.93～2.20</t>
    <phoneticPr fontId="1"/>
  </si>
  <si>
    <t>2.21～2.53</t>
    <phoneticPr fontId="1"/>
  </si>
  <si>
    <t>2.54～2.81</t>
    <phoneticPr fontId="1"/>
  </si>
  <si>
    <t>2.82～3.00</t>
    <phoneticPr fontId="1"/>
  </si>
  <si>
    <t>1.00～1.98</t>
    <phoneticPr fontId="1"/>
  </si>
  <si>
    <t>1.99～2.22</t>
    <phoneticPr fontId="1"/>
  </si>
  <si>
    <t>2.23～2.51</t>
    <phoneticPr fontId="1"/>
  </si>
  <si>
    <t>2.52～2.76</t>
    <phoneticPr fontId="1"/>
  </si>
  <si>
    <t>2.77～3.00</t>
    <phoneticPr fontId="1"/>
  </si>
  <si>
    <t>1.00～2.14</t>
    <phoneticPr fontId="1"/>
  </si>
  <si>
    <t>2.15～2.33</t>
    <phoneticPr fontId="1"/>
  </si>
  <si>
    <t>2.34～2.57</t>
    <phoneticPr fontId="1"/>
  </si>
  <si>
    <t>2.58～2.76</t>
    <phoneticPr fontId="1"/>
  </si>
  <si>
    <t>総合評定</t>
    <rPh sb="0" eb="2">
      <t>ソウゴウ</t>
    </rPh>
    <rPh sb="2" eb="4">
      <t>ヒョウテイ</t>
    </rPh>
    <phoneticPr fontId="1"/>
  </si>
  <si>
    <t>関心意欲</t>
    <rPh sb="0" eb="2">
      <t>カンシン</t>
    </rPh>
    <rPh sb="2" eb="4">
      <t>イヨク</t>
    </rPh>
    <phoneticPr fontId="1"/>
  </si>
  <si>
    <t>協力</t>
    <rPh sb="0" eb="2">
      <t>キョウリョク</t>
    </rPh>
    <phoneticPr fontId="1"/>
  </si>
  <si>
    <t>技能の伸び</t>
    <rPh sb="0" eb="2">
      <t>ギノウ</t>
    </rPh>
    <rPh sb="3" eb="4">
      <t>ノ</t>
    </rPh>
    <phoneticPr fontId="1"/>
  </si>
  <si>
    <t>学び方</t>
    <rPh sb="0" eb="1">
      <t>マナ</t>
    </rPh>
    <rPh sb="2" eb="3">
      <t>カタ</t>
    </rPh>
    <phoneticPr fontId="1"/>
  </si>
  <si>
    <t>1時間目</t>
    <rPh sb="1" eb="3">
      <t>ジカン</t>
    </rPh>
    <rPh sb="3" eb="4">
      <t>メ</t>
    </rPh>
    <phoneticPr fontId="1"/>
  </si>
  <si>
    <t>2時間目</t>
    <phoneticPr fontId="1"/>
  </si>
  <si>
    <t>3時間目</t>
    <phoneticPr fontId="1"/>
  </si>
  <si>
    <t>4時間目</t>
    <phoneticPr fontId="1"/>
  </si>
  <si>
    <t>5時間目</t>
    <phoneticPr fontId="1"/>
  </si>
  <si>
    <t>６時間目</t>
    <phoneticPr fontId="1"/>
  </si>
  <si>
    <t>2時間目</t>
    <rPh sb="1" eb="3">
      <t>ジカン</t>
    </rPh>
    <rPh sb="3" eb="4">
      <t>メ</t>
    </rPh>
    <phoneticPr fontId="1"/>
  </si>
  <si>
    <t>3時間目</t>
    <rPh sb="1" eb="3">
      <t>ジカン</t>
    </rPh>
    <rPh sb="3" eb="4">
      <t>メ</t>
    </rPh>
    <phoneticPr fontId="1"/>
  </si>
  <si>
    <t>4時間目</t>
    <rPh sb="1" eb="3">
      <t>ジカン</t>
    </rPh>
    <rPh sb="3" eb="4">
      <t>メ</t>
    </rPh>
    <phoneticPr fontId="1"/>
  </si>
  <si>
    <t>5時間目</t>
    <rPh sb="1" eb="3">
      <t>ジカン</t>
    </rPh>
    <rPh sb="3" eb="4">
      <t>メ</t>
    </rPh>
    <phoneticPr fontId="1"/>
  </si>
  <si>
    <t>協力</t>
  </si>
  <si>
    <t>技能の伸び</t>
  </si>
  <si>
    <t>学び方</t>
  </si>
  <si>
    <t>総合</t>
  </si>
  <si>
    <t>楽しさ</t>
    <rPh sb="0" eb="1">
      <t>タノ</t>
    </rPh>
    <phoneticPr fontId="1"/>
  </si>
  <si>
    <t>単元名</t>
    <rPh sb="0" eb="3">
      <t>タンゲンメイ</t>
    </rPh>
    <phoneticPr fontId="1"/>
  </si>
  <si>
    <t>（）</t>
    <phoneticPr fontId="1"/>
  </si>
  <si>
    <t>6時間目</t>
    <rPh sb="1" eb="3">
      <t>ジカン</t>
    </rPh>
    <rPh sb="3" eb="4">
      <t>メ</t>
    </rPh>
    <phoneticPr fontId="1"/>
  </si>
  <si>
    <r>
      <t>（</t>
    </r>
    <r>
      <rPr>
        <b/>
        <sz val="16"/>
        <color rgb="FFFF0000"/>
        <rFont val="メイリオ"/>
        <family val="3"/>
        <charset val="128"/>
      </rPr>
      <t>とびばこあそび</t>
    </r>
    <r>
      <rPr>
        <b/>
        <sz val="16"/>
        <color theme="1"/>
        <rFont val="メイリオ"/>
        <family val="3"/>
        <charset val="128"/>
      </rPr>
      <t>）</t>
    </r>
    <phoneticPr fontId="1"/>
  </si>
  <si>
    <t>京都　太郎</t>
    <rPh sb="0" eb="2">
      <t>キョウト</t>
    </rPh>
    <rPh sb="3" eb="5">
      <t>タロウ</t>
    </rPh>
    <phoneticPr fontId="1"/>
  </si>
  <si>
    <t>京都　次郎</t>
    <rPh sb="0" eb="2">
      <t>キョウト</t>
    </rPh>
    <rPh sb="3" eb="5">
      <t>ジロウ</t>
    </rPh>
    <phoneticPr fontId="1"/>
  </si>
  <si>
    <t>右京　太郎</t>
    <rPh sb="0" eb="2">
      <t>ウキョウ</t>
    </rPh>
    <rPh sb="3" eb="5">
      <t>タロウ</t>
    </rPh>
    <phoneticPr fontId="1"/>
  </si>
  <si>
    <t>右京　次郎</t>
    <rPh sb="3" eb="5">
      <t>ジロウ</t>
    </rPh>
    <phoneticPr fontId="1"/>
  </si>
  <si>
    <t>左京　太郎</t>
    <rPh sb="3" eb="5">
      <t>タロウ</t>
    </rPh>
    <phoneticPr fontId="1"/>
  </si>
  <si>
    <t>左京　次郎</t>
    <rPh sb="3" eb="5">
      <t>ジロウ</t>
    </rPh>
    <phoneticPr fontId="1"/>
  </si>
  <si>
    <t>下京　太郎</t>
    <rPh sb="3" eb="5">
      <t>タロウ</t>
    </rPh>
    <phoneticPr fontId="1"/>
  </si>
  <si>
    <t>下京　次郎</t>
    <rPh sb="3" eb="5">
      <t>ジロウ</t>
    </rPh>
    <phoneticPr fontId="1"/>
  </si>
  <si>
    <t>西京　太郎</t>
    <rPh sb="3" eb="5">
      <t>タロウ</t>
    </rPh>
    <phoneticPr fontId="1"/>
  </si>
  <si>
    <t>西京　次郎</t>
    <rPh sb="3" eb="5">
      <t>ジロウ</t>
    </rPh>
    <phoneticPr fontId="1"/>
  </si>
  <si>
    <t>伏見　太郎</t>
    <rPh sb="3" eb="5">
      <t>タロウ</t>
    </rPh>
    <phoneticPr fontId="1"/>
  </si>
  <si>
    <t>伏見　次郎</t>
    <rPh sb="3" eb="5">
      <t>ジロウ</t>
    </rPh>
    <phoneticPr fontId="1"/>
  </si>
  <si>
    <t>山科　太郎</t>
    <rPh sb="3" eb="5">
      <t>タロウ</t>
    </rPh>
    <phoneticPr fontId="1"/>
  </si>
  <si>
    <t>山科　次郎</t>
    <rPh sb="3" eb="5">
      <t>ジロウ</t>
    </rPh>
    <phoneticPr fontId="1"/>
  </si>
  <si>
    <t>南　太郎</t>
    <rPh sb="2" eb="4">
      <t>タロウ</t>
    </rPh>
    <phoneticPr fontId="1"/>
  </si>
  <si>
    <t>南　次郎</t>
    <rPh sb="2" eb="4">
      <t>ジロウ</t>
    </rPh>
    <phoneticPr fontId="1"/>
  </si>
  <si>
    <t>北　太郎</t>
    <rPh sb="2" eb="4">
      <t>タロウ</t>
    </rPh>
    <phoneticPr fontId="1"/>
  </si>
  <si>
    <t>北　次郎</t>
    <rPh sb="2" eb="4">
      <t>ジロウ</t>
    </rPh>
    <phoneticPr fontId="1"/>
  </si>
  <si>
    <t>中京　太郎</t>
    <rPh sb="3" eb="5">
      <t>タロウ</t>
    </rPh>
    <phoneticPr fontId="1"/>
  </si>
  <si>
    <t>中京　次郎</t>
    <rPh sb="3" eb="5">
      <t>ジロウ</t>
    </rPh>
    <phoneticPr fontId="1"/>
  </si>
  <si>
    <t>上京　太郎</t>
    <rPh sb="3" eb="5">
      <t>タロウ</t>
    </rPh>
    <phoneticPr fontId="1"/>
  </si>
  <si>
    <t>上京　次郎</t>
    <rPh sb="3" eb="5">
      <t>ジロウ</t>
    </rPh>
    <phoneticPr fontId="1"/>
  </si>
  <si>
    <t>東山　太郎</t>
    <rPh sb="1" eb="2">
      <t>ヤマ</t>
    </rPh>
    <rPh sb="3" eb="5">
      <t>タロウ</t>
    </rPh>
    <phoneticPr fontId="1"/>
  </si>
  <si>
    <t>東山　次郎</t>
    <rPh sb="1" eb="2">
      <t>ヤマ</t>
    </rPh>
    <rPh sb="3" eb="5">
      <t>ジロウ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</si>
</sst>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%"/>
  </numFmts>
  <fonts count="9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1"/>
      <color theme="1"/>
      <name val="メイリオ"/>
      <family val="2"/>
      <charset val="128"/>
    </font>
    <font>
      <b/>
      <sz val="16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1" fontId="4" fillId="0" borderId="18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vertical="center" textRotation="255" wrapText="1"/>
    </xf>
    <xf numFmtId="0" fontId="2" fillId="0" borderId="21" xfId="0" applyFont="1" applyBorder="1" applyAlignment="1">
      <alignment vertical="center" textRotation="255" wrapText="1"/>
    </xf>
    <xf numFmtId="0" fontId="2" fillId="0" borderId="17" xfId="0" applyFont="1" applyBorder="1" applyAlignment="1">
      <alignment vertical="center" textRotation="255" wrapText="1"/>
    </xf>
    <xf numFmtId="0" fontId="0" fillId="0" borderId="5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1" applyNumberFormat="1" applyFont="1">
      <alignment vertical="center"/>
    </xf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>
      <alignment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8" fillId="0" borderId="34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8" fillId="0" borderId="37" xfId="0" applyFont="1" applyFill="1" applyBorder="1" applyAlignment="1">
      <alignment horizontal="center" vertical="center" shrinkToFit="1"/>
    </xf>
    <xf numFmtId="2" fontId="2" fillId="8" borderId="1" xfId="0" applyNumberFormat="1" applyFont="1" applyFill="1" applyBorder="1">
      <alignment vertical="center"/>
    </xf>
    <xf numFmtId="0" fontId="0" fillId="0" borderId="1" xfId="0" applyBorder="1" applyAlignment="1">
      <alignment horizontal="center" vertical="center" shrinkToFit="1"/>
    </xf>
    <xf numFmtId="2" fontId="2" fillId="8" borderId="1" xfId="0" applyNumberFormat="1" applyFont="1" applyFill="1" applyBorder="1" applyAlignment="1">
      <alignment horizontal="center" vertical="center" shrinkToFit="1"/>
    </xf>
    <xf numFmtId="177" fontId="0" fillId="0" borderId="0" xfId="0" applyNumberFormat="1" applyAlignment="1">
      <alignment horizontal="center" vertical="center" shrinkToFit="1"/>
    </xf>
    <xf numFmtId="177" fontId="0" fillId="0" borderId="0" xfId="1" applyNumberFormat="1" applyFont="1" applyAlignment="1">
      <alignment horizontal="center" vertical="center" shrinkToFit="1"/>
    </xf>
    <xf numFmtId="2" fontId="5" fillId="0" borderId="13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shrinkToFit="1"/>
    </xf>
  </cellXfs>
  <cellStyles count="2">
    <cellStyle name="パーセント" xfId="1" builtinId="5"/>
    <cellStyle name="標準" xfId="0" builtinId="0"/>
  </cellStyles>
  <dxfs count="192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8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  <color rgb="FF00FF00"/>
      <color rgb="FFFF33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5459142898319E-2"/>
          <c:y val="5.7539700518591586E-2"/>
          <c:w val="0.68205589110013498"/>
          <c:h val="0.8112435355716584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グラフ!$A$7</c:f>
              <c:strCache>
                <c:ptCount val="1"/>
                <c:pt idx="0">
                  <c:v>総合</c:v>
                </c:pt>
              </c:strCache>
            </c:strRef>
          </c:tx>
          <c:spPr>
            <a:pattFill prst="pct90">
              <a:fgClr>
                <a:schemeClr val="accent6">
                  <a:lumMod val="20000"/>
                  <a:lumOff val="80000"/>
                </a:schemeClr>
              </a:fgClr>
              <a:bgClr>
                <a:schemeClr val="tx1"/>
              </a:bgClr>
            </a:pattFill>
            <a:ln w="12700" cmpd="sng"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 b="1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グラフ!$B$2:$G$2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グラフ!$B$7:$G$7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7"/>
        <c:axId val="96028160"/>
        <c:axId val="96633216"/>
      </c:barChart>
      <c:lineChart>
        <c:grouping val="standard"/>
        <c:varyColors val="0"/>
        <c:ser>
          <c:idx val="0"/>
          <c:order val="0"/>
          <c:tx>
            <c:strRef>
              <c:f>グラフ!$A$3</c:f>
              <c:strCache>
                <c:ptCount val="1"/>
                <c:pt idx="0">
                  <c:v>楽しさ</c:v>
                </c:pt>
              </c:strCache>
            </c:strRef>
          </c:tx>
          <c:spPr>
            <a:ln w="28575">
              <a:solidFill>
                <a:srgbClr val="FF33CC"/>
              </a:solidFill>
            </a:ln>
          </c:spPr>
          <c:marker>
            <c:symbol val="diamond"/>
            <c:size val="11"/>
            <c:spPr>
              <a:solidFill>
                <a:srgbClr val="FF33CC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グラフ!$B$2:$G$2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グラフ!$B$3:$G$3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グラフ!$A$4</c:f>
              <c:strCache>
                <c:ptCount val="1"/>
                <c:pt idx="0">
                  <c:v>協力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グラフ!$B$2:$G$2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グラフ!$B$4:$G$4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グラフ!$A$5</c:f>
              <c:strCache>
                <c:ptCount val="1"/>
                <c:pt idx="0">
                  <c:v>技能の伸び</c:v>
                </c:pt>
              </c:strCache>
            </c:strRef>
          </c:tx>
          <c:spPr>
            <a:ln>
              <a:solidFill>
                <a:srgbClr val="00FF00"/>
              </a:solidFill>
            </a:ln>
          </c:spPr>
          <c:marker>
            <c:symbol val="triangle"/>
            <c:size val="1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グラフ!$B$2:$G$2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グラフ!$B$5:$G$5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グラフ!$A$6</c:f>
              <c:strCache>
                <c:ptCount val="1"/>
                <c:pt idx="0">
                  <c:v>学び方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1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グラフ!$B$2:$G$2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グラフ!$B$6:$G$6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8160"/>
        <c:axId val="96633216"/>
      </c:lineChart>
      <c:catAx>
        <c:axId val="960281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ja-JP"/>
          </a:p>
        </c:txPr>
        <c:crossAx val="96633216"/>
        <c:crosses val="autoZero"/>
        <c:auto val="1"/>
        <c:lblAlgn val="ctr"/>
        <c:lblOffset val="100"/>
        <c:noMultiLvlLbl val="0"/>
      </c:catAx>
      <c:valAx>
        <c:axId val="96633216"/>
        <c:scaling>
          <c:orientation val="minMax"/>
          <c:max val="3"/>
          <c:min val="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ja-JP"/>
          </a:p>
        </c:txPr>
        <c:crossAx val="96028160"/>
        <c:crosses val="autoZero"/>
        <c:crossBetween val="between"/>
        <c:majorUnit val="0.1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7149195784803104"/>
          <c:y val="0.14507198228128459"/>
          <c:w val="0.21519689406544648"/>
          <c:h val="0.7142857142857143"/>
        </c:manualLayout>
      </c:layout>
      <c:overlay val="0"/>
      <c:txPr>
        <a:bodyPr/>
        <a:lstStyle/>
        <a:p>
          <a:pPr>
            <a:defRPr sz="1400" b="1"/>
          </a:pPr>
          <a:endParaRPr lang="ja-JP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メイリオ" panose="020B0604030504040204" pitchFamily="50" charset="-128"/>
          <a:ea typeface="メイリオ" panose="020B0604030504040204" pitchFamily="50" charset="-128"/>
          <a:cs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5459142898319E-2"/>
          <c:y val="5.7539700518591586E-2"/>
          <c:w val="0.68205589110013498"/>
          <c:h val="0.8112435355716584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'グラフ 例'!$A$7</c:f>
              <c:strCache>
                <c:ptCount val="1"/>
                <c:pt idx="0">
                  <c:v>総合</c:v>
                </c:pt>
              </c:strCache>
            </c:strRef>
          </c:tx>
          <c:spPr>
            <a:pattFill prst="pct90">
              <a:fgClr>
                <a:schemeClr val="accent6">
                  <a:lumMod val="20000"/>
                  <a:lumOff val="80000"/>
                </a:schemeClr>
              </a:fgClr>
              <a:bgClr>
                <a:schemeClr val="tx1"/>
              </a:bgClr>
            </a:pattFill>
            <a:ln w="12700" cmpd="sng"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 b="1"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'グラフ 例'!$B$2:$G$2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'グラフ 例'!$B$7:$G$7</c:f>
              <c:numCache>
                <c:formatCode>0.00</c:formatCode>
                <c:ptCount val="6"/>
                <c:pt idx="0">
                  <c:v>2.7023809523809521</c:v>
                </c:pt>
                <c:pt idx="1">
                  <c:v>2.8260869565217392</c:v>
                </c:pt>
                <c:pt idx="2">
                  <c:v>2.8181818181818183</c:v>
                </c:pt>
                <c:pt idx="3">
                  <c:v>2.8695652173913038</c:v>
                </c:pt>
                <c:pt idx="4">
                  <c:v>2.895833333333333</c:v>
                </c:pt>
                <c:pt idx="5">
                  <c:v>2.947916666666667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7"/>
        <c:axId val="92696576"/>
        <c:axId val="92698496"/>
      </c:barChart>
      <c:lineChart>
        <c:grouping val="standard"/>
        <c:varyColors val="0"/>
        <c:ser>
          <c:idx val="0"/>
          <c:order val="0"/>
          <c:tx>
            <c:strRef>
              <c:f>'グラフ 例'!$A$3</c:f>
              <c:strCache>
                <c:ptCount val="1"/>
                <c:pt idx="0">
                  <c:v>楽しさ</c:v>
                </c:pt>
              </c:strCache>
            </c:strRef>
          </c:tx>
          <c:spPr>
            <a:ln w="28575">
              <a:solidFill>
                <a:srgbClr val="FF33CC"/>
              </a:solidFill>
            </a:ln>
          </c:spPr>
          <c:marker>
            <c:symbol val="diamond"/>
            <c:size val="11"/>
            <c:spPr>
              <a:solidFill>
                <a:srgbClr val="FF33CC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'グラフ 例'!$B$2:$G$2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'グラフ 例'!$B$3:$G$3</c:f>
              <c:numCache>
                <c:formatCode>0.00</c:formatCode>
                <c:ptCount val="6"/>
                <c:pt idx="0">
                  <c:v>2.6666666666666665</c:v>
                </c:pt>
                <c:pt idx="1">
                  <c:v>2.9565217391304346</c:v>
                </c:pt>
                <c:pt idx="2">
                  <c:v>2.8181818181818183</c:v>
                </c:pt>
                <c:pt idx="3">
                  <c:v>2.9565217391304346</c:v>
                </c:pt>
                <c:pt idx="4">
                  <c:v>2.9166666666666665</c:v>
                </c:pt>
                <c:pt idx="5">
                  <c:v>2.9583333333333335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'グラフ 例'!$A$4</c:f>
              <c:strCache>
                <c:ptCount val="1"/>
                <c:pt idx="0">
                  <c:v>協力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'グラフ 例'!$B$2:$G$2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'グラフ 例'!$B$4:$G$4</c:f>
              <c:numCache>
                <c:formatCode>0.00</c:formatCode>
                <c:ptCount val="6"/>
                <c:pt idx="0">
                  <c:v>2.8095238095238093</c:v>
                </c:pt>
                <c:pt idx="1">
                  <c:v>2.6956521739130435</c:v>
                </c:pt>
                <c:pt idx="2">
                  <c:v>2.8181818181818183</c:v>
                </c:pt>
                <c:pt idx="3">
                  <c:v>2.7391304347826089</c:v>
                </c:pt>
                <c:pt idx="4">
                  <c:v>2.9166666666666665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'グラフ 例'!$A$5</c:f>
              <c:strCache>
                <c:ptCount val="1"/>
                <c:pt idx="0">
                  <c:v>技能の伸び</c:v>
                </c:pt>
              </c:strCache>
            </c:strRef>
          </c:tx>
          <c:spPr>
            <a:ln>
              <a:solidFill>
                <a:srgbClr val="00FF00"/>
              </a:solidFill>
            </a:ln>
          </c:spPr>
          <c:marker>
            <c:symbol val="triangle"/>
            <c:size val="1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'グラフ 例'!$B$2:$G$2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'グラフ 例'!$B$5:$G$5</c:f>
              <c:numCache>
                <c:formatCode>0.00</c:formatCode>
                <c:ptCount val="6"/>
                <c:pt idx="0">
                  <c:v>2.7142857142857144</c:v>
                </c:pt>
                <c:pt idx="1">
                  <c:v>2.8260869565217392</c:v>
                </c:pt>
                <c:pt idx="2">
                  <c:v>2.8636363636363638</c:v>
                </c:pt>
                <c:pt idx="3">
                  <c:v>2.8260869565217392</c:v>
                </c:pt>
                <c:pt idx="4">
                  <c:v>2.75</c:v>
                </c:pt>
                <c:pt idx="5">
                  <c:v>2.875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'グラフ 例'!$A$6</c:f>
              <c:strCache>
                <c:ptCount val="1"/>
                <c:pt idx="0">
                  <c:v>学び方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1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'グラフ 例'!$B$2:$G$2</c:f>
              <c:strCache>
                <c:ptCount val="6"/>
                <c:pt idx="0">
                  <c:v>1時間目</c:v>
                </c:pt>
                <c:pt idx="1">
                  <c:v>2時間目</c:v>
                </c:pt>
                <c:pt idx="2">
                  <c:v>3時間目</c:v>
                </c:pt>
                <c:pt idx="3">
                  <c:v>4時間目</c:v>
                </c:pt>
                <c:pt idx="4">
                  <c:v>5時間目</c:v>
                </c:pt>
                <c:pt idx="5">
                  <c:v>6時間目</c:v>
                </c:pt>
              </c:strCache>
            </c:strRef>
          </c:cat>
          <c:val>
            <c:numRef>
              <c:f>'グラフ 例'!$B$6:$G$6</c:f>
              <c:numCache>
                <c:formatCode>0.00</c:formatCode>
                <c:ptCount val="6"/>
                <c:pt idx="0">
                  <c:v>2.6190476190476191</c:v>
                </c:pt>
                <c:pt idx="1">
                  <c:v>2.8260869565217392</c:v>
                </c:pt>
                <c:pt idx="2">
                  <c:v>2.7727272727272729</c:v>
                </c:pt>
                <c:pt idx="3">
                  <c:v>2.9565217391304346</c:v>
                </c:pt>
                <c:pt idx="4">
                  <c:v>3</c:v>
                </c:pt>
                <c:pt idx="5">
                  <c:v>2.9583333333333335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96576"/>
        <c:axId val="92698496"/>
      </c:lineChart>
      <c:catAx>
        <c:axId val="926965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ja-JP"/>
          </a:p>
        </c:txPr>
        <c:crossAx val="92698496"/>
        <c:crosses val="autoZero"/>
        <c:auto val="1"/>
        <c:lblAlgn val="ctr"/>
        <c:lblOffset val="100"/>
        <c:noMultiLvlLbl val="0"/>
      </c:catAx>
      <c:valAx>
        <c:axId val="92698496"/>
        <c:scaling>
          <c:orientation val="minMax"/>
          <c:max val="3"/>
          <c:min val="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ja-JP"/>
          </a:p>
        </c:txPr>
        <c:crossAx val="92696576"/>
        <c:crosses val="autoZero"/>
        <c:crossBetween val="between"/>
        <c:majorUnit val="0.1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7149195784803104"/>
          <c:y val="0.14507198228128459"/>
          <c:w val="0.21519689406544648"/>
          <c:h val="0.7142857142857143"/>
        </c:manualLayout>
      </c:layout>
      <c:overlay val="0"/>
      <c:txPr>
        <a:bodyPr/>
        <a:lstStyle/>
        <a:p>
          <a:pPr>
            <a:defRPr sz="1400" b="1"/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メイリオ" panose="020B0604030504040204" pitchFamily="50" charset="-128"/>
          <a:ea typeface="メイリオ" panose="020B0604030504040204" pitchFamily="50" charset="-128"/>
          <a:cs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180974</xdr:colOff>
      <xdr:row>0</xdr:row>
      <xdr:rowOff>104775</xdr:rowOff>
    </xdr:from>
    <xdr:to>
      <xdr:col>14</xdr:col>
      <xdr:colOff>571499</xdr:colOff>
      <xdr:row>13</xdr:row>
      <xdr:rowOff>209549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115994</xdr:colOff>
      <xdr:row>28</xdr:row>
      <xdr:rowOff>76504</xdr:rowOff>
    </xdr:from>
    <xdr:to>
      <xdr:col>2</xdr:col>
      <xdr:colOff>95251</xdr:colOff>
      <xdr:row>30</xdr:row>
      <xdr:rowOff>95250</xdr:rowOff>
    </xdr:to>
    <xdr:sp macro="" textlink="">
      <xdr:nvSpPr>
        <xdr:cNvPr id="2" name="角丸四角形吹き出し 1"/>
        <xdr:cNvSpPr/>
      </xdr:nvSpPr>
      <xdr:spPr>
        <a:xfrm>
          <a:off x="442565" y="8512933"/>
          <a:ext cx="1625722" cy="508603"/>
        </a:xfrm>
        <a:prstGeom prst="wedgeRoundRectCallout">
          <a:avLst>
            <a:gd name="adj1" fmla="val 2573"/>
            <a:gd name="adj2" fmla="val -149582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95251</xdr:colOff>
      <xdr:row>1</xdr:row>
      <xdr:rowOff>1279071</xdr:rowOff>
    </xdr:from>
    <xdr:to>
      <xdr:col>1</xdr:col>
      <xdr:colOff>1551215</xdr:colOff>
      <xdr:row>1</xdr:row>
      <xdr:rowOff>1700893</xdr:rowOff>
    </xdr:to>
    <xdr:sp macro="" textlink="">
      <xdr:nvSpPr>
        <xdr:cNvPr id="3" name="角丸四角形吹き出し 2"/>
        <xdr:cNvSpPr/>
      </xdr:nvSpPr>
      <xdr:spPr>
        <a:xfrm>
          <a:off x="95251" y="1578428"/>
          <a:ext cx="1782535" cy="421822"/>
        </a:xfrm>
        <a:prstGeom prst="wedgeRoundRectCallout">
          <a:avLst>
            <a:gd name="adj1" fmla="val 29936"/>
            <a:gd name="adj2" fmla="val -111500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12370</xdr:colOff>
      <xdr:row>1</xdr:row>
      <xdr:rowOff>1317419</xdr:rowOff>
    </xdr:from>
    <xdr:to>
      <xdr:col>1</xdr:col>
      <xdr:colOff>1552451</xdr:colOff>
      <xdr:row>1</xdr:row>
      <xdr:rowOff>1739240</xdr:rowOff>
    </xdr:to>
    <xdr:sp macro="" textlink="">
      <xdr:nvSpPr>
        <xdr:cNvPr id="4" name="テキスト ボックス 3"/>
        <xdr:cNvSpPr txBox="1"/>
      </xdr:nvSpPr>
      <xdr:spPr>
        <a:xfrm>
          <a:off x="341415" y="1629146"/>
          <a:ext cx="1540081" cy="4218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単元名を入力</a:t>
          </a:r>
        </a:p>
      </xdr:txBody>
    </xdr:sp>
    <xdr:clientData/>
  </xdr:twoCellAnchor>
  <xdr:twoCellAnchor>
    <xdr:from>
      <xdr:col>1</xdr:col>
      <xdr:colOff>300308</xdr:colOff>
      <xdr:row>28</xdr:row>
      <xdr:rowOff>117324</xdr:rowOff>
    </xdr:from>
    <xdr:to>
      <xdr:col>2</xdr:col>
      <xdr:colOff>75457</xdr:colOff>
      <xdr:row>30</xdr:row>
      <xdr:rowOff>49288</xdr:rowOff>
    </xdr:to>
    <xdr:sp macro="" textlink="">
      <xdr:nvSpPr>
        <xdr:cNvPr id="5" name="テキスト ボックス 4"/>
        <xdr:cNvSpPr txBox="1"/>
      </xdr:nvSpPr>
      <xdr:spPr>
        <a:xfrm>
          <a:off x="629353" y="8499324"/>
          <a:ext cx="1420377" cy="4168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児童名を入力</a:t>
          </a:r>
        </a:p>
      </xdr:txBody>
    </xdr:sp>
    <xdr:clientData/>
  </xdr:twoCellAnchor>
  <xdr:twoCellAnchor>
    <xdr:from>
      <xdr:col>7</xdr:col>
      <xdr:colOff>403413</xdr:colOff>
      <xdr:row>26</xdr:row>
      <xdr:rowOff>56030</xdr:rowOff>
    </xdr:from>
    <xdr:to>
      <xdr:col>11</xdr:col>
      <xdr:colOff>369795</xdr:colOff>
      <xdr:row>33</xdr:row>
      <xdr:rowOff>0</xdr:rowOff>
    </xdr:to>
    <xdr:sp macro="" textlink="">
      <xdr:nvSpPr>
        <xdr:cNvPr id="6" name="角丸四角形吹き出し 5"/>
        <xdr:cNvSpPr/>
      </xdr:nvSpPr>
      <xdr:spPr>
        <a:xfrm>
          <a:off x="6510619" y="7844118"/>
          <a:ext cx="3148852" cy="1602441"/>
        </a:xfrm>
        <a:prstGeom prst="wedgeRoundRectCallout">
          <a:avLst>
            <a:gd name="adj1" fmla="val -68107"/>
            <a:gd name="adj2" fmla="val -67847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458424</xdr:colOff>
      <xdr:row>26</xdr:row>
      <xdr:rowOff>190500</xdr:rowOff>
    </xdr:from>
    <xdr:to>
      <xdr:col>11</xdr:col>
      <xdr:colOff>402394</xdr:colOff>
      <xdr:row>32</xdr:row>
      <xdr:rowOff>123264</xdr:rowOff>
    </xdr:to>
    <xdr:sp macro="" textlink="">
      <xdr:nvSpPr>
        <xdr:cNvPr id="7" name="テキスト ボックス 6"/>
        <xdr:cNvSpPr txBox="1"/>
      </xdr:nvSpPr>
      <xdr:spPr>
        <a:xfrm>
          <a:off x="6571742" y="8087591"/>
          <a:ext cx="3130516" cy="13874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振り返りカードから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321</a:t>
          </a:r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を入力</a:t>
          </a:r>
          <a:endParaRPr kumimoji="1" lang="en-US" altLang="ja-JP" sz="16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　◎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…3</a:t>
          </a:r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　○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…2</a:t>
          </a:r>
        </a:p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　△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…1</a:t>
          </a:r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　　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×…1</a:t>
          </a:r>
          <a:endParaRPr kumimoji="1" lang="ja-JP" altLang="en-US" sz="16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19</xdr:col>
      <xdr:colOff>692727</xdr:colOff>
      <xdr:row>26</xdr:row>
      <xdr:rowOff>173182</xdr:rowOff>
    </xdr:from>
    <xdr:to>
      <xdr:col>23</xdr:col>
      <xdr:colOff>659110</xdr:colOff>
      <xdr:row>30</xdr:row>
      <xdr:rowOff>190500</xdr:rowOff>
    </xdr:to>
    <xdr:sp macro="" textlink="">
      <xdr:nvSpPr>
        <xdr:cNvPr id="8" name="角丸四角形吹き出し 7"/>
        <xdr:cNvSpPr/>
      </xdr:nvSpPr>
      <xdr:spPr>
        <a:xfrm>
          <a:off x="16365682" y="8070273"/>
          <a:ext cx="3152928" cy="987136"/>
        </a:xfrm>
        <a:prstGeom prst="wedgeRoundRectCallout">
          <a:avLst>
            <a:gd name="adj1" fmla="val -68107"/>
            <a:gd name="adj2" fmla="val -67847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744682</xdr:colOff>
      <xdr:row>26</xdr:row>
      <xdr:rowOff>225137</xdr:rowOff>
    </xdr:from>
    <xdr:to>
      <xdr:col>23</xdr:col>
      <xdr:colOff>688653</xdr:colOff>
      <xdr:row>30</xdr:row>
      <xdr:rowOff>190500</xdr:rowOff>
    </xdr:to>
    <xdr:sp macro="" textlink="">
      <xdr:nvSpPr>
        <xdr:cNvPr id="9" name="テキスト ボックス 8"/>
        <xdr:cNvSpPr txBox="1"/>
      </xdr:nvSpPr>
      <xdr:spPr>
        <a:xfrm>
          <a:off x="16417637" y="8122228"/>
          <a:ext cx="3130516" cy="9351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自動的に色が変わるように設定されている。</a:t>
          </a:r>
        </a:p>
      </xdr:txBody>
    </xdr:sp>
    <xdr:clientData/>
  </xdr:twoCellAnchor>
  <xdr:twoCellAnchor>
    <xdr:from>
      <xdr:col>13</xdr:col>
      <xdr:colOff>69271</xdr:colOff>
      <xdr:row>34</xdr:row>
      <xdr:rowOff>219075</xdr:rowOff>
    </xdr:from>
    <xdr:to>
      <xdr:col>19</xdr:col>
      <xdr:colOff>658089</xdr:colOff>
      <xdr:row>39</xdr:row>
      <xdr:rowOff>155863</xdr:rowOff>
    </xdr:to>
    <xdr:sp macro="" textlink="">
      <xdr:nvSpPr>
        <xdr:cNvPr id="10" name="角丸四角形吹き出し 9"/>
        <xdr:cNvSpPr/>
      </xdr:nvSpPr>
      <xdr:spPr>
        <a:xfrm>
          <a:off x="10994446" y="9982200"/>
          <a:ext cx="5389418" cy="1127413"/>
        </a:xfrm>
        <a:prstGeom prst="wedgeRoundRectCallout">
          <a:avLst>
            <a:gd name="adj1" fmla="val -61415"/>
            <a:gd name="adj2" fmla="val 125365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69382</xdr:colOff>
      <xdr:row>34</xdr:row>
      <xdr:rowOff>215503</xdr:rowOff>
    </xdr:from>
    <xdr:to>
      <xdr:col>19</xdr:col>
      <xdr:colOff>658200</xdr:colOff>
      <xdr:row>39</xdr:row>
      <xdr:rowOff>154023</xdr:rowOff>
    </xdr:to>
    <xdr:sp macro="" textlink="">
      <xdr:nvSpPr>
        <xdr:cNvPr id="11" name="角丸四角形吹き出し 10"/>
        <xdr:cNvSpPr/>
      </xdr:nvSpPr>
      <xdr:spPr>
        <a:xfrm>
          <a:off x="10969554" y="9996487"/>
          <a:ext cx="5375130" cy="1129145"/>
        </a:xfrm>
        <a:prstGeom prst="wedgeRoundRectCallout">
          <a:avLst>
            <a:gd name="adj1" fmla="val -45922"/>
            <a:gd name="adj2" fmla="val 209982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133350</xdr:colOff>
      <xdr:row>35</xdr:row>
      <xdr:rowOff>76200</xdr:rowOff>
    </xdr:from>
    <xdr:to>
      <xdr:col>19</xdr:col>
      <xdr:colOff>685800</xdr:colOff>
      <xdr:row>39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11058525" y="10077450"/>
          <a:ext cx="5353050" cy="962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それぞれの項目ごとに形成的評価の数値が入力される。</a:t>
          </a:r>
          <a:endParaRPr kumimoji="1" lang="en-US" altLang="ja-JP" sz="16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その数値から，</a:t>
          </a:r>
          <a:r>
            <a:rPr kumimoji="1" lang="en-US" altLang="ja-JP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5</a:t>
          </a:r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段階の評定をみることができる。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380999</xdr:colOff>
      <xdr:row>0</xdr:row>
      <xdr:rowOff>38100</xdr:rowOff>
    </xdr:from>
    <xdr:to>
      <xdr:col>16</xdr:col>
      <xdr:colOff>9524</xdr:colOff>
      <xdr:row>13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704850</xdr:colOff>
      <xdr:row>10</xdr:row>
      <xdr:rowOff>19050</xdr:rowOff>
    </xdr:from>
    <xdr:to>
      <xdr:col>7</xdr:col>
      <xdr:colOff>501362</xdr:colOff>
      <xdr:row>14</xdr:row>
      <xdr:rowOff>169718</xdr:rowOff>
    </xdr:to>
    <xdr:sp macro="" textlink="">
      <xdr:nvSpPr>
        <xdr:cNvPr id="5" name="角丸四角形吹き出し 4"/>
        <xdr:cNvSpPr/>
      </xdr:nvSpPr>
      <xdr:spPr>
        <a:xfrm>
          <a:off x="704850" y="2400300"/>
          <a:ext cx="5368637" cy="1150793"/>
        </a:xfrm>
        <a:prstGeom prst="wedgeRoundRectCallout">
          <a:avLst>
            <a:gd name="adj1" fmla="val 57158"/>
            <a:gd name="adj2" fmla="val -80537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704850</xdr:colOff>
      <xdr:row>10</xdr:row>
      <xdr:rowOff>19050</xdr:rowOff>
    </xdr:from>
    <xdr:to>
      <xdr:col>7</xdr:col>
      <xdr:colOff>501362</xdr:colOff>
      <xdr:row>14</xdr:row>
      <xdr:rowOff>169718</xdr:rowOff>
    </xdr:to>
    <xdr:sp macro="" textlink="">
      <xdr:nvSpPr>
        <xdr:cNvPr id="3" name="角丸四角形吹き出し 2"/>
        <xdr:cNvSpPr/>
      </xdr:nvSpPr>
      <xdr:spPr>
        <a:xfrm>
          <a:off x="704850" y="2400300"/>
          <a:ext cx="5368637" cy="1150793"/>
        </a:xfrm>
        <a:prstGeom prst="wedgeRoundRectCallout">
          <a:avLst>
            <a:gd name="adj1" fmla="val 19723"/>
            <a:gd name="adj2" fmla="val -113645"/>
            <a:gd name="adj3" fmla="val 16667"/>
          </a:avLst>
        </a:prstGeom>
        <a:solidFill>
          <a:schemeClr val="bg2">
            <a:lumMod val="25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762000</xdr:colOff>
      <xdr:row>10</xdr:row>
      <xdr:rowOff>142875</xdr:rowOff>
    </xdr:from>
    <xdr:to>
      <xdr:col>7</xdr:col>
      <xdr:colOff>522144</xdr:colOff>
      <xdr:row>14</xdr:row>
      <xdr:rowOff>122093</xdr:rowOff>
    </xdr:to>
    <xdr:sp macro="" textlink="">
      <xdr:nvSpPr>
        <xdr:cNvPr id="4" name="テキスト ボックス 3"/>
        <xdr:cNvSpPr txBox="1"/>
      </xdr:nvSpPr>
      <xdr:spPr>
        <a:xfrm>
          <a:off x="762000" y="2524125"/>
          <a:ext cx="5332269" cy="979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シートに入力した数値が反映されて，右のようなグラフが作成される。毎時間の児童の変容が分かる。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view="pageBreakPreview" zoomScale="60" zoomScaleNormal="55" workbookViewId="0">
      <pane xSplit="2" ySplit="1" topLeftCell="C32" activePane="bottomRight" state="frozen"/>
      <selection pane="topRight" activeCell="C1" sqref="C1"/>
      <selection pane="bottomLeft" activeCell="A2" sqref="A2"/>
      <selection pane="bottomRight" activeCell="G10" sqref="G10"/>
    </sheetView>
  </sheetViews>
  <sheetFormatPr defaultRowHeight="18.75" x14ac:dyDescent="0.45"/>
  <cols>
    <col min="1" max="1" width="3.77734375" bestFit="1" customWidth="1"/>
    <col min="2" max="2" width="19.21875" style="1" customWidth="1"/>
    <col min="3" max="3" width="11.109375" bestFit="1" customWidth="1"/>
    <col min="4" max="26" width="9.33203125" customWidth="1"/>
  </cols>
  <sheetData>
    <row r="1" spans="1:26" ht="24" thickTop="1" thickBot="1" x14ac:dyDescent="0.5">
      <c r="A1" s="24"/>
      <c r="B1" s="25" t="s">
        <v>54</v>
      </c>
      <c r="C1" s="79" t="s">
        <v>39</v>
      </c>
      <c r="D1" s="80"/>
      <c r="E1" s="80"/>
      <c r="F1" s="81"/>
      <c r="G1" s="79" t="s">
        <v>40</v>
      </c>
      <c r="H1" s="80"/>
      <c r="I1" s="80"/>
      <c r="J1" s="81"/>
      <c r="K1" s="79" t="s">
        <v>41</v>
      </c>
      <c r="L1" s="80"/>
      <c r="M1" s="80"/>
      <c r="N1" s="81"/>
      <c r="O1" s="79" t="s">
        <v>42</v>
      </c>
      <c r="P1" s="80"/>
      <c r="Q1" s="80"/>
      <c r="R1" s="81"/>
      <c r="S1" s="79" t="s">
        <v>43</v>
      </c>
      <c r="T1" s="80"/>
      <c r="U1" s="80"/>
      <c r="V1" s="81"/>
      <c r="W1" s="79" t="s">
        <v>44</v>
      </c>
      <c r="X1" s="80"/>
      <c r="Y1" s="80"/>
      <c r="Z1" s="81"/>
    </row>
    <row r="2" spans="1:26" ht="139.5" customHeight="1" thickTop="1" thickBot="1" x14ac:dyDescent="0.5">
      <c r="A2" s="21"/>
      <c r="B2" s="27" t="s">
        <v>55</v>
      </c>
      <c r="C2" s="28" t="s">
        <v>0</v>
      </c>
      <c r="D2" s="29" t="s">
        <v>1</v>
      </c>
      <c r="E2" s="29" t="s">
        <v>2</v>
      </c>
      <c r="F2" s="30" t="s">
        <v>3</v>
      </c>
      <c r="G2" s="28" t="s">
        <v>0</v>
      </c>
      <c r="H2" s="29" t="s">
        <v>1</v>
      </c>
      <c r="I2" s="29" t="s">
        <v>2</v>
      </c>
      <c r="J2" s="30" t="s">
        <v>3</v>
      </c>
      <c r="K2" s="28" t="s">
        <v>0</v>
      </c>
      <c r="L2" s="29" t="s">
        <v>1</v>
      </c>
      <c r="M2" s="29" t="s">
        <v>2</v>
      </c>
      <c r="N2" s="30" t="s">
        <v>3</v>
      </c>
      <c r="O2" s="28" t="s">
        <v>0</v>
      </c>
      <c r="P2" s="29" t="s">
        <v>1</v>
      </c>
      <c r="Q2" s="29" t="s">
        <v>2</v>
      </c>
      <c r="R2" s="30" t="s">
        <v>3</v>
      </c>
      <c r="S2" s="28" t="s">
        <v>0</v>
      </c>
      <c r="T2" s="29" t="s">
        <v>1</v>
      </c>
      <c r="U2" s="29" t="s">
        <v>2</v>
      </c>
      <c r="V2" s="30" t="s">
        <v>3</v>
      </c>
      <c r="W2" s="28" t="s">
        <v>0</v>
      </c>
      <c r="X2" s="29" t="s">
        <v>1</v>
      </c>
      <c r="Y2" s="29" t="s">
        <v>2</v>
      </c>
      <c r="Z2" s="30" t="s">
        <v>3</v>
      </c>
    </row>
    <row r="3" spans="1:26" ht="19.5" thickTop="1" x14ac:dyDescent="0.45">
      <c r="A3" s="26">
        <v>1</v>
      </c>
      <c r="B3" s="37"/>
      <c r="C3" s="46"/>
      <c r="D3" s="47"/>
      <c r="E3" s="47"/>
      <c r="F3" s="48"/>
      <c r="G3" s="46"/>
      <c r="H3" s="47"/>
      <c r="I3" s="47"/>
      <c r="J3" s="48"/>
      <c r="K3" s="46"/>
      <c r="L3" s="47"/>
      <c r="M3" s="47"/>
      <c r="N3" s="48"/>
      <c r="O3" s="46"/>
      <c r="P3" s="47"/>
      <c r="Q3" s="47"/>
      <c r="R3" s="48"/>
      <c r="S3" s="46"/>
      <c r="T3" s="47"/>
      <c r="U3" s="47"/>
      <c r="V3" s="48"/>
      <c r="W3" s="46"/>
      <c r="X3" s="47"/>
      <c r="Y3" s="47"/>
      <c r="Z3" s="48"/>
    </row>
    <row r="4" spans="1:26" x14ac:dyDescent="0.45">
      <c r="A4" s="19">
        <v>2</v>
      </c>
      <c r="B4" s="38"/>
      <c r="C4" s="49"/>
      <c r="D4" s="50"/>
      <c r="E4" s="50"/>
      <c r="F4" s="51"/>
      <c r="G4" s="49"/>
      <c r="H4" s="50"/>
      <c r="I4" s="50"/>
      <c r="J4" s="51"/>
      <c r="K4" s="49"/>
      <c r="L4" s="50"/>
      <c r="M4" s="50"/>
      <c r="N4" s="51"/>
      <c r="O4" s="49"/>
      <c r="P4" s="50"/>
      <c r="Q4" s="50"/>
      <c r="R4" s="51"/>
      <c r="S4" s="49"/>
      <c r="T4" s="50"/>
      <c r="U4" s="50"/>
      <c r="V4" s="51"/>
      <c r="W4" s="49"/>
      <c r="X4" s="50"/>
      <c r="Y4" s="50"/>
      <c r="Z4" s="51"/>
    </row>
    <row r="5" spans="1:26" x14ac:dyDescent="0.45">
      <c r="A5" s="19">
        <v>3</v>
      </c>
      <c r="B5" s="38"/>
      <c r="C5" s="49"/>
      <c r="D5" s="50"/>
      <c r="E5" s="50"/>
      <c r="F5" s="51"/>
      <c r="G5" s="49"/>
      <c r="H5" s="50"/>
      <c r="I5" s="50"/>
      <c r="J5" s="51"/>
      <c r="K5" s="49"/>
      <c r="L5" s="50"/>
      <c r="M5" s="50"/>
      <c r="N5" s="51"/>
      <c r="O5" s="49"/>
      <c r="P5" s="50"/>
      <c r="Q5" s="50"/>
      <c r="R5" s="51"/>
      <c r="S5" s="49"/>
      <c r="T5" s="50"/>
      <c r="U5" s="50"/>
      <c r="V5" s="51"/>
      <c r="W5" s="49"/>
      <c r="X5" s="50"/>
      <c r="Y5" s="50"/>
      <c r="Z5" s="51"/>
    </row>
    <row r="6" spans="1:26" x14ac:dyDescent="0.45">
      <c r="A6" s="19">
        <v>4</v>
      </c>
      <c r="B6" s="38"/>
      <c r="C6" s="49"/>
      <c r="D6" s="50"/>
      <c r="E6" s="50"/>
      <c r="F6" s="51"/>
      <c r="G6" s="49"/>
      <c r="H6" s="50"/>
      <c r="I6" s="50"/>
      <c r="J6" s="51"/>
      <c r="K6" s="49"/>
      <c r="L6" s="50"/>
      <c r="M6" s="50"/>
      <c r="N6" s="51"/>
      <c r="O6" s="49"/>
      <c r="P6" s="50"/>
      <c r="Q6" s="50"/>
      <c r="R6" s="51"/>
      <c r="S6" s="49"/>
      <c r="T6" s="50"/>
      <c r="U6" s="50"/>
      <c r="V6" s="51"/>
      <c r="W6" s="49"/>
      <c r="X6" s="50"/>
      <c r="Y6" s="50"/>
      <c r="Z6" s="51"/>
    </row>
    <row r="7" spans="1:26" ht="19.5" thickBot="1" x14ac:dyDescent="0.5">
      <c r="A7" s="32">
        <v>5</v>
      </c>
      <c r="B7" s="39"/>
      <c r="C7" s="52"/>
      <c r="D7" s="53"/>
      <c r="E7" s="53"/>
      <c r="F7" s="54"/>
      <c r="G7" s="52"/>
      <c r="H7" s="53"/>
      <c r="I7" s="53"/>
      <c r="J7" s="54"/>
      <c r="K7" s="52"/>
      <c r="L7" s="53"/>
      <c r="M7" s="53"/>
      <c r="N7" s="54"/>
      <c r="O7" s="52"/>
      <c r="P7" s="53"/>
      <c r="Q7" s="53"/>
      <c r="R7" s="54"/>
      <c r="S7" s="52"/>
      <c r="T7" s="53"/>
      <c r="U7" s="53"/>
      <c r="V7" s="54"/>
      <c r="W7" s="52"/>
      <c r="X7" s="53"/>
      <c r="Y7" s="53"/>
      <c r="Z7" s="54"/>
    </row>
    <row r="8" spans="1:26" x14ac:dyDescent="0.45">
      <c r="A8" s="26">
        <v>6</v>
      </c>
      <c r="B8" s="37"/>
      <c r="C8" s="46"/>
      <c r="D8" s="47"/>
      <c r="E8" s="47"/>
      <c r="F8" s="48"/>
      <c r="G8" s="46"/>
      <c r="H8" s="47"/>
      <c r="I8" s="47"/>
      <c r="J8" s="48"/>
      <c r="K8" s="46"/>
      <c r="L8" s="47"/>
      <c r="M8" s="47"/>
      <c r="N8" s="48"/>
      <c r="O8" s="46"/>
      <c r="P8" s="47"/>
      <c r="Q8" s="47"/>
      <c r="R8" s="48"/>
      <c r="S8" s="46"/>
      <c r="T8" s="47"/>
      <c r="U8" s="47"/>
      <c r="V8" s="48"/>
      <c r="W8" s="46"/>
      <c r="X8" s="47"/>
      <c r="Y8" s="47"/>
      <c r="Z8" s="48"/>
    </row>
    <row r="9" spans="1:26" x14ac:dyDescent="0.45">
      <c r="A9" s="19">
        <v>7</v>
      </c>
      <c r="B9" s="38"/>
      <c r="C9" s="49"/>
      <c r="D9" s="50"/>
      <c r="E9" s="50"/>
      <c r="F9" s="51"/>
      <c r="G9" s="49"/>
      <c r="H9" s="50"/>
      <c r="I9" s="50"/>
      <c r="J9" s="51"/>
      <c r="K9" s="49"/>
      <c r="L9" s="50"/>
      <c r="M9" s="50"/>
      <c r="N9" s="51"/>
      <c r="O9" s="49"/>
      <c r="P9" s="50"/>
      <c r="Q9" s="50"/>
      <c r="R9" s="51"/>
      <c r="S9" s="49"/>
      <c r="T9" s="50"/>
      <c r="U9" s="50"/>
      <c r="V9" s="51"/>
      <c r="W9" s="49"/>
      <c r="X9" s="50"/>
      <c r="Y9" s="50"/>
      <c r="Z9" s="51"/>
    </row>
    <row r="10" spans="1:26" x14ac:dyDescent="0.45">
      <c r="A10" s="19">
        <v>8</v>
      </c>
      <c r="B10" s="38"/>
      <c r="C10" s="49"/>
      <c r="D10" s="50"/>
      <c r="E10" s="50"/>
      <c r="F10" s="51"/>
      <c r="G10" s="49"/>
      <c r="H10" s="50"/>
      <c r="I10" s="50"/>
      <c r="J10" s="51"/>
      <c r="K10" s="49"/>
      <c r="L10" s="50"/>
      <c r="M10" s="50"/>
      <c r="N10" s="51"/>
      <c r="O10" s="49"/>
      <c r="P10" s="50"/>
      <c r="Q10" s="50"/>
      <c r="R10" s="51"/>
      <c r="S10" s="49"/>
      <c r="T10" s="50"/>
      <c r="U10" s="50"/>
      <c r="V10" s="51"/>
      <c r="W10" s="49"/>
      <c r="X10" s="50"/>
      <c r="Y10" s="50"/>
      <c r="Z10" s="51"/>
    </row>
    <row r="11" spans="1:26" x14ac:dyDescent="0.45">
      <c r="A11" s="19">
        <v>9</v>
      </c>
      <c r="B11" s="38"/>
      <c r="C11" s="49"/>
      <c r="D11" s="50"/>
      <c r="E11" s="50"/>
      <c r="F11" s="51"/>
      <c r="G11" s="49"/>
      <c r="H11" s="50"/>
      <c r="I11" s="50"/>
      <c r="J11" s="51"/>
      <c r="K11" s="49"/>
      <c r="L11" s="50"/>
      <c r="M11" s="50"/>
      <c r="N11" s="51"/>
      <c r="O11" s="49"/>
      <c r="P11" s="50"/>
      <c r="Q11" s="50"/>
      <c r="R11" s="51"/>
      <c r="S11" s="49"/>
      <c r="T11" s="50"/>
      <c r="U11" s="50"/>
      <c r="V11" s="51"/>
      <c r="W11" s="49"/>
      <c r="X11" s="50"/>
      <c r="Y11" s="50"/>
      <c r="Z11" s="51"/>
    </row>
    <row r="12" spans="1:26" ht="19.5" thickBot="1" x14ac:dyDescent="0.5">
      <c r="A12" s="32">
        <v>10</v>
      </c>
      <c r="B12" s="39"/>
      <c r="C12" s="52"/>
      <c r="D12" s="53"/>
      <c r="E12" s="53"/>
      <c r="F12" s="54"/>
      <c r="G12" s="52"/>
      <c r="H12" s="53"/>
      <c r="I12" s="53"/>
      <c r="J12" s="54"/>
      <c r="K12" s="52"/>
      <c r="L12" s="53"/>
      <c r="M12" s="53"/>
      <c r="N12" s="54"/>
      <c r="O12" s="52"/>
      <c r="P12" s="53"/>
      <c r="Q12" s="53"/>
      <c r="R12" s="54"/>
      <c r="S12" s="52"/>
      <c r="T12" s="53"/>
      <c r="U12" s="53"/>
      <c r="V12" s="54"/>
      <c r="W12" s="52"/>
      <c r="X12" s="53"/>
      <c r="Y12" s="53"/>
      <c r="Z12" s="54"/>
    </row>
    <row r="13" spans="1:26" x14ac:dyDescent="0.45">
      <c r="A13" s="26">
        <v>11</v>
      </c>
      <c r="B13" s="37"/>
      <c r="C13" s="46"/>
      <c r="D13" s="47"/>
      <c r="E13" s="47"/>
      <c r="F13" s="48"/>
      <c r="G13" s="46"/>
      <c r="H13" s="47"/>
      <c r="I13" s="47"/>
      <c r="J13" s="48"/>
      <c r="K13" s="46"/>
      <c r="L13" s="47"/>
      <c r="M13" s="47"/>
      <c r="N13" s="48"/>
      <c r="O13" s="46"/>
      <c r="P13" s="47"/>
      <c r="Q13" s="47"/>
      <c r="R13" s="48"/>
      <c r="S13" s="46"/>
      <c r="T13" s="47"/>
      <c r="U13" s="47"/>
      <c r="V13" s="48"/>
      <c r="W13" s="46"/>
      <c r="X13" s="47"/>
      <c r="Y13" s="47"/>
      <c r="Z13" s="48"/>
    </row>
    <row r="14" spans="1:26" x14ac:dyDescent="0.45">
      <c r="A14" s="19">
        <v>12</v>
      </c>
      <c r="B14" s="38"/>
      <c r="C14" s="49"/>
      <c r="D14" s="50"/>
      <c r="E14" s="50"/>
      <c r="F14" s="51"/>
      <c r="G14" s="49"/>
      <c r="H14" s="50"/>
      <c r="I14" s="50"/>
      <c r="J14" s="51"/>
      <c r="K14" s="49"/>
      <c r="L14" s="50"/>
      <c r="M14" s="50"/>
      <c r="N14" s="51"/>
      <c r="O14" s="49"/>
      <c r="P14" s="50"/>
      <c r="Q14" s="50"/>
      <c r="R14" s="51"/>
      <c r="S14" s="49"/>
      <c r="T14" s="50"/>
      <c r="U14" s="50"/>
      <c r="V14" s="51"/>
      <c r="W14" s="49"/>
      <c r="X14" s="50"/>
      <c r="Y14" s="50"/>
      <c r="Z14" s="51"/>
    </row>
    <row r="15" spans="1:26" x14ac:dyDescent="0.45">
      <c r="A15" s="19">
        <v>13</v>
      </c>
      <c r="B15" s="38"/>
      <c r="C15" s="49"/>
      <c r="D15" s="50"/>
      <c r="E15" s="50"/>
      <c r="F15" s="51"/>
      <c r="G15" s="49"/>
      <c r="H15" s="50"/>
      <c r="I15" s="50"/>
      <c r="J15" s="51"/>
      <c r="K15" s="49"/>
      <c r="L15" s="50"/>
      <c r="M15" s="50"/>
      <c r="N15" s="51"/>
      <c r="O15" s="49"/>
      <c r="P15" s="50"/>
      <c r="Q15" s="50"/>
      <c r="R15" s="51"/>
      <c r="S15" s="49"/>
      <c r="T15" s="50"/>
      <c r="U15" s="50"/>
      <c r="V15" s="51"/>
      <c r="W15" s="49"/>
      <c r="X15" s="50"/>
      <c r="Y15" s="50"/>
      <c r="Z15" s="51"/>
    </row>
    <row r="16" spans="1:26" x14ac:dyDescent="0.45">
      <c r="A16" s="19">
        <v>14</v>
      </c>
      <c r="B16" s="38"/>
      <c r="C16" s="49"/>
      <c r="D16" s="50"/>
      <c r="E16" s="50"/>
      <c r="F16" s="51"/>
      <c r="G16" s="49"/>
      <c r="H16" s="50"/>
      <c r="I16" s="50"/>
      <c r="J16" s="51"/>
      <c r="K16" s="49"/>
      <c r="L16" s="50"/>
      <c r="M16" s="50"/>
      <c r="N16" s="51"/>
      <c r="O16" s="49"/>
      <c r="P16" s="50"/>
      <c r="Q16" s="50"/>
      <c r="R16" s="51"/>
      <c r="S16" s="49"/>
      <c r="T16" s="50"/>
      <c r="U16" s="50"/>
      <c r="V16" s="51"/>
      <c r="W16" s="49"/>
      <c r="X16" s="50"/>
      <c r="Y16" s="50"/>
      <c r="Z16" s="51"/>
    </row>
    <row r="17" spans="1:26" ht="19.5" thickBot="1" x14ac:dyDescent="0.5">
      <c r="A17" s="32">
        <v>15</v>
      </c>
      <c r="B17" s="39"/>
      <c r="C17" s="52"/>
      <c r="D17" s="53"/>
      <c r="E17" s="53"/>
      <c r="F17" s="54"/>
      <c r="G17" s="52"/>
      <c r="H17" s="53"/>
      <c r="I17" s="53"/>
      <c r="J17" s="54"/>
      <c r="K17" s="52"/>
      <c r="L17" s="53"/>
      <c r="M17" s="53"/>
      <c r="N17" s="54"/>
      <c r="O17" s="52"/>
      <c r="P17" s="53"/>
      <c r="Q17" s="53"/>
      <c r="R17" s="54"/>
      <c r="S17" s="52"/>
      <c r="T17" s="53"/>
      <c r="U17" s="53"/>
      <c r="V17" s="54"/>
      <c r="W17" s="52"/>
      <c r="X17" s="53"/>
      <c r="Y17" s="53"/>
      <c r="Z17" s="51"/>
    </row>
    <row r="18" spans="1:26" x14ac:dyDescent="0.45">
      <c r="A18" s="26">
        <v>16</v>
      </c>
      <c r="B18" s="37"/>
      <c r="C18" s="46"/>
      <c r="D18" s="47"/>
      <c r="E18" s="47"/>
      <c r="F18" s="48"/>
      <c r="G18" s="46"/>
      <c r="H18" s="47"/>
      <c r="I18" s="47"/>
      <c r="J18" s="48"/>
      <c r="K18" s="46"/>
      <c r="L18" s="47"/>
      <c r="M18" s="47"/>
      <c r="N18" s="48"/>
      <c r="O18" s="46"/>
      <c r="P18" s="47"/>
      <c r="Q18" s="47"/>
      <c r="R18" s="48"/>
      <c r="S18" s="46"/>
      <c r="T18" s="47"/>
      <c r="U18" s="47"/>
      <c r="V18" s="48"/>
      <c r="W18" s="46"/>
      <c r="X18" s="47"/>
      <c r="Y18" s="47"/>
      <c r="Z18" s="51"/>
    </row>
    <row r="19" spans="1:26" x14ac:dyDescent="0.45">
      <c r="A19" s="19">
        <v>17</v>
      </c>
      <c r="B19" s="38"/>
      <c r="C19" s="49"/>
      <c r="D19" s="50"/>
      <c r="E19" s="50"/>
      <c r="F19" s="51"/>
      <c r="G19" s="49"/>
      <c r="H19" s="50"/>
      <c r="I19" s="50"/>
      <c r="J19" s="51"/>
      <c r="K19" s="49"/>
      <c r="L19" s="50"/>
      <c r="M19" s="50"/>
      <c r="N19" s="51"/>
      <c r="O19" s="49"/>
      <c r="P19" s="50"/>
      <c r="Q19" s="50"/>
      <c r="R19" s="51"/>
      <c r="S19" s="49"/>
      <c r="T19" s="50"/>
      <c r="U19" s="50"/>
      <c r="V19" s="51"/>
      <c r="W19" s="49"/>
      <c r="X19" s="50"/>
      <c r="Y19" s="50"/>
      <c r="Z19" s="51"/>
    </row>
    <row r="20" spans="1:26" x14ac:dyDescent="0.45">
      <c r="A20" s="19">
        <v>18</v>
      </c>
      <c r="B20" s="38"/>
      <c r="C20" s="49"/>
      <c r="D20" s="50"/>
      <c r="E20" s="50"/>
      <c r="F20" s="51"/>
      <c r="G20" s="49"/>
      <c r="H20" s="50"/>
      <c r="I20" s="50"/>
      <c r="J20" s="51"/>
      <c r="K20" s="49"/>
      <c r="L20" s="50"/>
      <c r="M20" s="50"/>
      <c r="N20" s="51"/>
      <c r="O20" s="49"/>
      <c r="P20" s="50"/>
      <c r="Q20" s="50"/>
      <c r="R20" s="51"/>
      <c r="S20" s="49"/>
      <c r="T20" s="50"/>
      <c r="U20" s="50"/>
      <c r="V20" s="51"/>
      <c r="W20" s="49"/>
      <c r="X20" s="50"/>
      <c r="Y20" s="50"/>
      <c r="Z20" s="51"/>
    </row>
    <row r="21" spans="1:26" ht="19.5" thickBot="1" x14ac:dyDescent="0.5">
      <c r="A21" s="32">
        <v>19</v>
      </c>
      <c r="B21" s="39"/>
      <c r="C21" s="52"/>
      <c r="D21" s="53"/>
      <c r="E21" s="53"/>
      <c r="F21" s="54"/>
      <c r="G21" s="52"/>
      <c r="H21" s="53"/>
      <c r="I21" s="53"/>
      <c r="J21" s="54"/>
      <c r="K21" s="52"/>
      <c r="L21" s="53"/>
      <c r="M21" s="53"/>
      <c r="N21" s="54"/>
      <c r="O21" s="52"/>
      <c r="P21" s="53"/>
      <c r="Q21" s="53"/>
      <c r="R21" s="54"/>
      <c r="S21" s="52"/>
      <c r="T21" s="53"/>
      <c r="U21" s="53"/>
      <c r="V21" s="54"/>
      <c r="W21" s="52"/>
      <c r="X21" s="53"/>
      <c r="Y21" s="53"/>
      <c r="Z21" s="54"/>
    </row>
    <row r="22" spans="1:26" x14ac:dyDescent="0.45">
      <c r="A22" s="26">
        <v>20</v>
      </c>
      <c r="B22" s="37"/>
      <c r="C22" s="46"/>
      <c r="D22" s="47"/>
      <c r="E22" s="47"/>
      <c r="F22" s="48"/>
      <c r="G22" s="46"/>
      <c r="H22" s="47"/>
      <c r="I22" s="47"/>
      <c r="J22" s="48"/>
      <c r="K22" s="46"/>
      <c r="L22" s="47"/>
      <c r="M22" s="47"/>
      <c r="N22" s="48"/>
      <c r="O22" s="46"/>
      <c r="P22" s="47"/>
      <c r="Q22" s="47"/>
      <c r="R22" s="48"/>
      <c r="S22" s="46"/>
      <c r="T22" s="47"/>
      <c r="U22" s="47"/>
      <c r="V22" s="48"/>
      <c r="W22" s="46"/>
      <c r="X22" s="47"/>
      <c r="Y22" s="47"/>
      <c r="Z22" s="48"/>
    </row>
    <row r="23" spans="1:26" x14ac:dyDescent="0.45">
      <c r="A23" s="19">
        <v>21</v>
      </c>
      <c r="B23" s="38"/>
      <c r="C23" s="49"/>
      <c r="D23" s="50"/>
      <c r="E23" s="50"/>
      <c r="F23" s="51"/>
      <c r="G23" s="49"/>
      <c r="H23" s="50"/>
      <c r="I23" s="50"/>
      <c r="J23" s="51"/>
      <c r="K23" s="49"/>
      <c r="L23" s="50"/>
      <c r="M23" s="50"/>
      <c r="N23" s="51"/>
      <c r="O23" s="49"/>
      <c r="P23" s="50"/>
      <c r="Q23" s="50"/>
      <c r="R23" s="51"/>
      <c r="S23" s="49"/>
      <c r="T23" s="50"/>
      <c r="U23" s="50"/>
      <c r="V23" s="51"/>
      <c r="W23" s="49"/>
      <c r="X23" s="50"/>
      <c r="Y23" s="50"/>
      <c r="Z23" s="51"/>
    </row>
    <row r="24" spans="1:26" x14ac:dyDescent="0.45">
      <c r="A24" s="19">
        <v>22</v>
      </c>
      <c r="B24" s="38"/>
      <c r="C24" s="49"/>
      <c r="D24" s="50"/>
      <c r="E24" s="50"/>
      <c r="F24" s="51"/>
      <c r="G24" s="49"/>
      <c r="H24" s="50"/>
      <c r="I24" s="50"/>
      <c r="J24" s="51"/>
      <c r="K24" s="49"/>
      <c r="L24" s="50"/>
      <c r="M24" s="50"/>
      <c r="N24" s="51"/>
      <c r="O24" s="49"/>
      <c r="P24" s="50"/>
      <c r="Q24" s="50"/>
      <c r="R24" s="51"/>
      <c r="S24" s="49"/>
      <c r="T24" s="50"/>
      <c r="U24" s="50"/>
      <c r="V24" s="51"/>
      <c r="W24" s="49"/>
      <c r="X24" s="50"/>
      <c r="Y24" s="50"/>
      <c r="Z24" s="51"/>
    </row>
    <row r="25" spans="1:26" x14ac:dyDescent="0.45">
      <c r="A25" s="19">
        <v>23</v>
      </c>
      <c r="B25" s="38"/>
      <c r="C25" s="49"/>
      <c r="D25" s="50"/>
      <c r="E25" s="50"/>
      <c r="F25" s="51"/>
      <c r="G25" s="49"/>
      <c r="H25" s="50"/>
      <c r="I25" s="50"/>
      <c r="J25" s="51"/>
      <c r="K25" s="49"/>
      <c r="L25" s="50"/>
      <c r="M25" s="50"/>
      <c r="N25" s="51"/>
      <c r="O25" s="49"/>
      <c r="P25" s="50"/>
      <c r="Q25" s="50"/>
      <c r="R25" s="51"/>
      <c r="S25" s="49"/>
      <c r="T25" s="50"/>
      <c r="U25" s="50"/>
      <c r="V25" s="51"/>
      <c r="W25" s="49"/>
      <c r="X25" s="50"/>
      <c r="Y25" s="50"/>
      <c r="Z25" s="51"/>
    </row>
    <row r="26" spans="1:26" ht="19.5" thickBot="1" x14ac:dyDescent="0.5">
      <c r="A26" s="32">
        <v>24</v>
      </c>
      <c r="B26" s="39"/>
      <c r="C26" s="52"/>
      <c r="D26" s="53"/>
      <c r="E26" s="53"/>
      <c r="F26" s="54"/>
      <c r="G26" s="52"/>
      <c r="H26" s="53"/>
      <c r="I26" s="53"/>
      <c r="J26" s="54"/>
      <c r="K26" s="52"/>
      <c r="L26" s="53"/>
      <c r="M26" s="53"/>
      <c r="N26" s="54"/>
      <c r="O26" s="52"/>
      <c r="P26" s="53"/>
      <c r="Q26" s="53"/>
      <c r="R26" s="54"/>
      <c r="S26" s="52"/>
      <c r="T26" s="53"/>
      <c r="U26" s="53"/>
      <c r="V26" s="54"/>
      <c r="W26" s="52"/>
      <c r="X26" s="53"/>
      <c r="Y26" s="53"/>
      <c r="Z26" s="54"/>
    </row>
    <row r="27" spans="1:26" x14ac:dyDescent="0.45">
      <c r="A27" s="26">
        <v>25</v>
      </c>
      <c r="B27" s="37"/>
      <c r="C27" s="46"/>
      <c r="D27" s="47"/>
      <c r="E27" s="47"/>
      <c r="F27" s="48"/>
      <c r="G27" s="46"/>
      <c r="H27" s="47"/>
      <c r="I27" s="47"/>
      <c r="J27" s="48"/>
      <c r="K27" s="46"/>
      <c r="L27" s="47"/>
      <c r="M27" s="47"/>
      <c r="N27" s="48"/>
      <c r="O27" s="46"/>
      <c r="P27" s="47"/>
      <c r="Q27" s="47"/>
      <c r="R27" s="48"/>
      <c r="S27" s="46"/>
      <c r="T27" s="47"/>
      <c r="U27" s="47"/>
      <c r="V27" s="48"/>
      <c r="W27" s="46"/>
      <c r="X27" s="47"/>
      <c r="Y27" s="47"/>
      <c r="Z27" s="48"/>
    </row>
    <row r="28" spans="1:26" x14ac:dyDescent="0.45">
      <c r="A28" s="19">
        <v>26</v>
      </c>
      <c r="B28" s="38"/>
      <c r="C28" s="49"/>
      <c r="D28" s="50"/>
      <c r="E28" s="50"/>
      <c r="F28" s="51"/>
      <c r="G28" s="49"/>
      <c r="H28" s="50"/>
      <c r="I28" s="50"/>
      <c r="J28" s="51"/>
      <c r="K28" s="49"/>
      <c r="L28" s="50"/>
      <c r="M28" s="50"/>
      <c r="N28" s="51"/>
      <c r="O28" s="49"/>
      <c r="P28" s="50"/>
      <c r="Q28" s="50"/>
      <c r="R28" s="51"/>
      <c r="S28" s="49"/>
      <c r="T28" s="50"/>
      <c r="U28" s="50"/>
      <c r="V28" s="51"/>
      <c r="W28" s="49"/>
      <c r="X28" s="50"/>
      <c r="Y28" s="50"/>
      <c r="Z28" s="51"/>
    </row>
    <row r="29" spans="1:26" x14ac:dyDescent="0.45">
      <c r="A29" s="19">
        <v>27</v>
      </c>
      <c r="B29" s="38"/>
      <c r="C29" s="49"/>
      <c r="D29" s="50"/>
      <c r="E29" s="50"/>
      <c r="F29" s="51"/>
      <c r="G29" s="49"/>
      <c r="H29" s="50"/>
      <c r="I29" s="50"/>
      <c r="J29" s="51"/>
      <c r="K29" s="49"/>
      <c r="L29" s="50"/>
      <c r="M29" s="50"/>
      <c r="N29" s="51"/>
      <c r="O29" s="49"/>
      <c r="P29" s="50"/>
      <c r="Q29" s="50"/>
      <c r="R29" s="51"/>
      <c r="S29" s="49"/>
      <c r="T29" s="50"/>
      <c r="U29" s="50"/>
      <c r="V29" s="51"/>
      <c r="W29" s="49"/>
      <c r="X29" s="50"/>
      <c r="Y29" s="50"/>
      <c r="Z29" s="51"/>
    </row>
    <row r="30" spans="1:26" x14ac:dyDescent="0.45">
      <c r="A30" s="19">
        <v>28</v>
      </c>
      <c r="B30" s="38"/>
      <c r="C30" s="49"/>
      <c r="D30" s="50"/>
      <c r="E30" s="50"/>
      <c r="F30" s="51"/>
      <c r="G30" s="49"/>
      <c r="H30" s="50"/>
      <c r="I30" s="50"/>
      <c r="J30" s="51"/>
      <c r="K30" s="49"/>
      <c r="L30" s="50"/>
      <c r="M30" s="50"/>
      <c r="N30" s="51"/>
      <c r="O30" s="49"/>
      <c r="P30" s="50"/>
      <c r="Q30" s="50"/>
      <c r="R30" s="51"/>
      <c r="S30" s="49"/>
      <c r="T30" s="50"/>
      <c r="U30" s="50"/>
      <c r="V30" s="51"/>
      <c r="W30" s="49"/>
      <c r="X30" s="50"/>
      <c r="Y30" s="50"/>
      <c r="Z30" s="51"/>
    </row>
    <row r="31" spans="1:26" ht="19.5" thickBot="1" x14ac:dyDescent="0.5">
      <c r="A31" s="32">
        <v>29</v>
      </c>
      <c r="B31" s="39"/>
      <c r="C31" s="52"/>
      <c r="D31" s="53"/>
      <c r="E31" s="53"/>
      <c r="F31" s="54"/>
      <c r="G31" s="52"/>
      <c r="H31" s="53"/>
      <c r="I31" s="53"/>
      <c r="J31" s="54"/>
      <c r="K31" s="52"/>
      <c r="L31" s="53"/>
      <c r="M31" s="53"/>
      <c r="N31" s="54"/>
      <c r="O31" s="52"/>
      <c r="P31" s="53"/>
      <c r="Q31" s="53"/>
      <c r="R31" s="54"/>
      <c r="S31" s="52"/>
      <c r="T31" s="53"/>
      <c r="U31" s="53"/>
      <c r="V31" s="54"/>
      <c r="W31" s="52"/>
      <c r="X31" s="53"/>
      <c r="Y31" s="53"/>
      <c r="Z31" s="54"/>
    </row>
    <row r="32" spans="1:26" x14ac:dyDescent="0.45">
      <c r="A32" s="26">
        <v>30</v>
      </c>
      <c r="B32" s="37"/>
      <c r="C32" s="46"/>
      <c r="D32" s="47"/>
      <c r="E32" s="47"/>
      <c r="F32" s="48"/>
      <c r="G32" s="46"/>
      <c r="H32" s="47"/>
      <c r="I32" s="47"/>
      <c r="J32" s="48"/>
      <c r="K32" s="46"/>
      <c r="L32" s="47"/>
      <c r="M32" s="47"/>
      <c r="N32" s="48"/>
      <c r="O32" s="46"/>
      <c r="P32" s="47"/>
      <c r="Q32" s="47"/>
      <c r="R32" s="48"/>
      <c r="S32" s="46"/>
      <c r="T32" s="47"/>
      <c r="U32" s="47"/>
      <c r="V32" s="48"/>
      <c r="W32" s="46"/>
      <c r="X32" s="47"/>
      <c r="Y32" s="47"/>
      <c r="Z32" s="48"/>
    </row>
    <row r="33" spans="1:26" x14ac:dyDescent="0.45">
      <c r="A33" s="19">
        <v>31</v>
      </c>
      <c r="B33" s="38"/>
      <c r="C33" s="49"/>
      <c r="D33" s="50"/>
      <c r="E33" s="50"/>
      <c r="F33" s="51"/>
      <c r="G33" s="49"/>
      <c r="H33" s="50"/>
      <c r="I33" s="50"/>
      <c r="J33" s="51"/>
      <c r="K33" s="49"/>
      <c r="L33" s="50"/>
      <c r="M33" s="50"/>
      <c r="N33" s="51"/>
      <c r="O33" s="49"/>
      <c r="P33" s="50"/>
      <c r="Q33" s="50"/>
      <c r="R33" s="51"/>
      <c r="S33" s="49"/>
      <c r="T33" s="50"/>
      <c r="U33" s="50"/>
      <c r="V33" s="51"/>
      <c r="W33" s="49"/>
      <c r="X33" s="50"/>
      <c r="Y33" s="50"/>
      <c r="Z33" s="51"/>
    </row>
    <row r="34" spans="1:26" x14ac:dyDescent="0.45">
      <c r="A34" s="19">
        <v>32</v>
      </c>
      <c r="B34" s="38"/>
      <c r="C34" s="49"/>
      <c r="D34" s="50"/>
      <c r="E34" s="50"/>
      <c r="F34" s="51"/>
      <c r="G34" s="49"/>
      <c r="H34" s="50"/>
      <c r="I34" s="50"/>
      <c r="J34" s="51"/>
      <c r="K34" s="49"/>
      <c r="L34" s="50"/>
      <c r="M34" s="50"/>
      <c r="N34" s="51"/>
      <c r="O34" s="49"/>
      <c r="P34" s="50"/>
      <c r="Q34" s="50"/>
      <c r="R34" s="51"/>
      <c r="S34" s="49"/>
      <c r="T34" s="50"/>
      <c r="U34" s="50"/>
      <c r="V34" s="51"/>
      <c r="W34" s="49"/>
      <c r="X34" s="50"/>
      <c r="Y34" s="50"/>
      <c r="Z34" s="51"/>
    </row>
    <row r="35" spans="1:26" x14ac:dyDescent="0.45">
      <c r="A35" s="19">
        <v>33</v>
      </c>
      <c r="B35" s="38"/>
      <c r="C35" s="49"/>
      <c r="D35" s="50"/>
      <c r="E35" s="50"/>
      <c r="F35" s="51"/>
      <c r="G35" s="49"/>
      <c r="H35" s="50"/>
      <c r="I35" s="50"/>
      <c r="J35" s="51"/>
      <c r="K35" s="49"/>
      <c r="L35" s="50"/>
      <c r="M35" s="50"/>
      <c r="N35" s="51"/>
      <c r="O35" s="49"/>
      <c r="P35" s="50"/>
      <c r="Q35" s="50"/>
      <c r="R35" s="51"/>
      <c r="S35" s="49"/>
      <c r="T35" s="50"/>
      <c r="U35" s="50"/>
      <c r="V35" s="51"/>
      <c r="W35" s="49"/>
      <c r="X35" s="50"/>
      <c r="Y35" s="50"/>
      <c r="Z35" s="51"/>
    </row>
    <row r="36" spans="1:26" x14ac:dyDescent="0.45">
      <c r="A36" s="19">
        <v>34</v>
      </c>
      <c r="B36" s="38"/>
      <c r="C36" s="49"/>
      <c r="D36" s="50"/>
      <c r="E36" s="50"/>
      <c r="F36" s="51"/>
      <c r="G36" s="49"/>
      <c r="H36" s="50"/>
      <c r="I36" s="50"/>
      <c r="J36" s="51"/>
      <c r="K36" s="49"/>
      <c r="L36" s="50"/>
      <c r="M36" s="50"/>
      <c r="N36" s="51"/>
      <c r="O36" s="49"/>
      <c r="P36" s="50"/>
      <c r="Q36" s="50"/>
      <c r="R36" s="51"/>
      <c r="S36" s="49"/>
      <c r="T36" s="50"/>
      <c r="U36" s="50"/>
      <c r="V36" s="51"/>
      <c r="W36" s="49"/>
      <c r="X36" s="50"/>
      <c r="Y36" s="50"/>
      <c r="Z36" s="51"/>
    </row>
    <row r="37" spans="1:26" x14ac:dyDescent="0.45">
      <c r="A37" s="19">
        <v>35</v>
      </c>
      <c r="B37" s="31"/>
      <c r="C37" s="49"/>
      <c r="D37" s="50"/>
      <c r="E37" s="50"/>
      <c r="F37" s="51"/>
      <c r="G37" s="49"/>
      <c r="H37" s="50"/>
      <c r="I37" s="50"/>
      <c r="J37" s="51"/>
      <c r="K37" s="49"/>
      <c r="L37" s="50"/>
      <c r="M37" s="50"/>
      <c r="N37" s="51"/>
      <c r="O37" s="49"/>
      <c r="P37" s="50"/>
      <c r="Q37" s="50"/>
      <c r="R37" s="51"/>
      <c r="S37" s="49"/>
      <c r="T37" s="50"/>
      <c r="U37" s="50"/>
      <c r="V37" s="51"/>
      <c r="W37" s="49"/>
      <c r="X37" s="50"/>
      <c r="Y37" s="50"/>
      <c r="Z37" s="51"/>
    </row>
    <row r="38" spans="1:26" x14ac:dyDescent="0.45">
      <c r="A38" s="19">
        <v>36</v>
      </c>
      <c r="B38" s="14"/>
      <c r="C38" s="49"/>
      <c r="D38" s="50"/>
      <c r="E38" s="50"/>
      <c r="F38" s="51"/>
      <c r="G38" s="49"/>
      <c r="H38" s="50"/>
      <c r="I38" s="50"/>
      <c r="J38" s="51"/>
      <c r="K38" s="49"/>
      <c r="L38" s="50"/>
      <c r="M38" s="50"/>
      <c r="N38" s="51"/>
      <c r="O38" s="49"/>
      <c r="P38" s="50"/>
      <c r="Q38" s="50"/>
      <c r="R38" s="51"/>
      <c r="S38" s="49"/>
      <c r="T38" s="50"/>
      <c r="U38" s="50"/>
      <c r="V38" s="51"/>
      <c r="W38" s="49"/>
      <c r="X38" s="50"/>
      <c r="Y38" s="50"/>
      <c r="Z38" s="51"/>
    </row>
    <row r="39" spans="1:26" x14ac:dyDescent="0.45">
      <c r="A39" s="19">
        <v>37</v>
      </c>
      <c r="B39" s="14"/>
      <c r="C39" s="49"/>
      <c r="D39" s="50"/>
      <c r="E39" s="50"/>
      <c r="F39" s="51"/>
      <c r="G39" s="49"/>
      <c r="H39" s="50"/>
      <c r="I39" s="50"/>
      <c r="J39" s="51"/>
      <c r="K39" s="49"/>
      <c r="L39" s="50"/>
      <c r="M39" s="50"/>
      <c r="N39" s="51"/>
      <c r="O39" s="49"/>
      <c r="P39" s="50"/>
      <c r="Q39" s="50"/>
      <c r="R39" s="51"/>
      <c r="S39" s="49"/>
      <c r="T39" s="50"/>
      <c r="U39" s="50"/>
      <c r="V39" s="51"/>
      <c r="W39" s="49"/>
      <c r="X39" s="50"/>
      <c r="Y39" s="50"/>
      <c r="Z39" s="51"/>
    </row>
    <row r="40" spans="1:26" x14ac:dyDescent="0.45">
      <c r="A40" s="19">
        <v>38</v>
      </c>
      <c r="B40" s="14"/>
      <c r="C40" s="49"/>
      <c r="D40" s="50"/>
      <c r="E40" s="50"/>
      <c r="F40" s="51"/>
      <c r="G40" s="49"/>
      <c r="H40" s="50"/>
      <c r="I40" s="50"/>
      <c r="J40" s="51"/>
      <c r="K40" s="49"/>
      <c r="L40" s="50"/>
      <c r="M40" s="50"/>
      <c r="N40" s="51"/>
      <c r="O40" s="49"/>
      <c r="P40" s="50"/>
      <c r="Q40" s="50"/>
      <c r="R40" s="51"/>
      <c r="S40" s="49"/>
      <c r="T40" s="50"/>
      <c r="U40" s="50"/>
      <c r="V40" s="51"/>
      <c r="W40" s="49"/>
      <c r="X40" s="50"/>
      <c r="Y40" s="50"/>
      <c r="Z40" s="51"/>
    </row>
    <row r="41" spans="1:26" x14ac:dyDescent="0.45">
      <c r="A41" s="19">
        <v>39</v>
      </c>
      <c r="B41" s="14"/>
      <c r="C41" s="49"/>
      <c r="D41" s="50"/>
      <c r="E41" s="50"/>
      <c r="F41" s="51"/>
      <c r="G41" s="49"/>
      <c r="H41" s="50"/>
      <c r="I41" s="50"/>
      <c r="J41" s="51"/>
      <c r="K41" s="49"/>
      <c r="L41" s="50"/>
      <c r="M41" s="50"/>
      <c r="N41" s="51"/>
      <c r="O41" s="49"/>
      <c r="P41" s="50"/>
      <c r="Q41" s="50"/>
      <c r="R41" s="51"/>
      <c r="S41" s="49"/>
      <c r="T41" s="50"/>
      <c r="U41" s="50"/>
      <c r="V41" s="51"/>
      <c r="W41" s="49"/>
      <c r="X41" s="50"/>
      <c r="Y41" s="50"/>
      <c r="Z41" s="51"/>
    </row>
    <row r="42" spans="1:26" x14ac:dyDescent="0.45">
      <c r="A42" s="19">
        <v>40</v>
      </c>
      <c r="B42" s="14"/>
      <c r="C42" s="49"/>
      <c r="D42" s="50"/>
      <c r="E42" s="50"/>
      <c r="F42" s="51"/>
      <c r="G42" s="49"/>
      <c r="H42" s="50"/>
      <c r="I42" s="50"/>
      <c r="J42" s="51"/>
      <c r="K42" s="49"/>
      <c r="L42" s="50"/>
      <c r="M42" s="50"/>
      <c r="N42" s="51"/>
      <c r="O42" s="49"/>
      <c r="P42" s="50"/>
      <c r="Q42" s="50"/>
      <c r="R42" s="51"/>
      <c r="S42" s="49"/>
      <c r="T42" s="50"/>
      <c r="U42" s="50"/>
      <c r="V42" s="51"/>
      <c r="W42" s="49"/>
      <c r="X42" s="50"/>
      <c r="Y42" s="50"/>
      <c r="Z42" s="51"/>
    </row>
    <row r="43" spans="1:26" ht="19.5" thickBot="1" x14ac:dyDescent="0.5">
      <c r="A43" s="20"/>
      <c r="B43" s="15"/>
      <c r="C43" s="5" t="s">
        <v>35</v>
      </c>
      <c r="D43" s="6" t="s">
        <v>36</v>
      </c>
      <c r="E43" s="6" t="s">
        <v>37</v>
      </c>
      <c r="F43" s="7" t="s">
        <v>38</v>
      </c>
      <c r="G43" s="5" t="s">
        <v>35</v>
      </c>
      <c r="H43" s="6" t="s">
        <v>36</v>
      </c>
      <c r="I43" s="6" t="s">
        <v>37</v>
      </c>
      <c r="J43" s="7" t="s">
        <v>38</v>
      </c>
      <c r="K43" s="5" t="s">
        <v>35</v>
      </c>
      <c r="L43" s="6" t="s">
        <v>36</v>
      </c>
      <c r="M43" s="6" t="s">
        <v>37</v>
      </c>
      <c r="N43" s="7" t="s">
        <v>38</v>
      </c>
      <c r="O43" s="5" t="s">
        <v>35</v>
      </c>
      <c r="P43" s="6" t="s">
        <v>36</v>
      </c>
      <c r="Q43" s="6" t="s">
        <v>37</v>
      </c>
      <c r="R43" s="7" t="s">
        <v>38</v>
      </c>
      <c r="S43" s="5" t="s">
        <v>35</v>
      </c>
      <c r="T43" s="6" t="s">
        <v>36</v>
      </c>
      <c r="U43" s="6" t="s">
        <v>37</v>
      </c>
      <c r="V43" s="7" t="s">
        <v>38</v>
      </c>
      <c r="W43" s="5" t="s">
        <v>7</v>
      </c>
      <c r="X43" s="6" t="s">
        <v>12</v>
      </c>
      <c r="Y43" s="6" t="s">
        <v>18</v>
      </c>
      <c r="Z43" s="7" t="s">
        <v>19</v>
      </c>
    </row>
    <row r="44" spans="1:26" ht="20.25" thickTop="1" thickBot="1" x14ac:dyDescent="0.5">
      <c r="A44" s="21"/>
      <c r="B44" s="16" t="s">
        <v>4</v>
      </c>
      <c r="C44" s="11" t="e">
        <f>AVERAGE(C3:C42)</f>
        <v>#DIV/0!</v>
      </c>
      <c r="D44" s="12" t="e">
        <f t="shared" ref="D44:V44" si="0">AVERAGE(D3:D42)</f>
        <v>#DIV/0!</v>
      </c>
      <c r="E44" s="12" t="e">
        <f t="shared" si="0"/>
        <v>#DIV/0!</v>
      </c>
      <c r="F44" s="13" t="e">
        <f t="shared" si="0"/>
        <v>#DIV/0!</v>
      </c>
      <c r="G44" s="11" t="e">
        <f t="shared" si="0"/>
        <v>#DIV/0!</v>
      </c>
      <c r="H44" s="12" t="e">
        <f t="shared" si="0"/>
        <v>#DIV/0!</v>
      </c>
      <c r="I44" s="12" t="e">
        <f t="shared" si="0"/>
        <v>#DIV/0!</v>
      </c>
      <c r="J44" s="13" t="e">
        <f t="shared" si="0"/>
        <v>#DIV/0!</v>
      </c>
      <c r="K44" s="11" t="e">
        <f t="shared" si="0"/>
        <v>#DIV/0!</v>
      </c>
      <c r="L44" s="12" t="e">
        <f t="shared" si="0"/>
        <v>#DIV/0!</v>
      </c>
      <c r="M44" s="12" t="e">
        <f t="shared" si="0"/>
        <v>#DIV/0!</v>
      </c>
      <c r="N44" s="13" t="e">
        <f t="shared" si="0"/>
        <v>#DIV/0!</v>
      </c>
      <c r="O44" s="11" t="e">
        <f>AVERAGE(O3:O42)</f>
        <v>#DIV/0!</v>
      </c>
      <c r="P44" s="12" t="e">
        <f t="shared" si="0"/>
        <v>#DIV/0!</v>
      </c>
      <c r="Q44" s="12" t="e">
        <f t="shared" si="0"/>
        <v>#DIV/0!</v>
      </c>
      <c r="R44" s="13" t="e">
        <f t="shared" si="0"/>
        <v>#DIV/0!</v>
      </c>
      <c r="S44" s="11" t="e">
        <f t="shared" si="0"/>
        <v>#DIV/0!</v>
      </c>
      <c r="T44" s="12" t="e">
        <f t="shared" si="0"/>
        <v>#DIV/0!</v>
      </c>
      <c r="U44" s="12" t="e">
        <f t="shared" si="0"/>
        <v>#DIV/0!</v>
      </c>
      <c r="V44" s="13" t="e">
        <f t="shared" si="0"/>
        <v>#DIV/0!</v>
      </c>
      <c r="W44" s="11" t="e">
        <f>AVERAGE(W3:W42)</f>
        <v>#DIV/0!</v>
      </c>
      <c r="X44" s="12" t="e">
        <f>AVERAGE(X3:X42)</f>
        <v>#DIV/0!</v>
      </c>
      <c r="Y44" s="12" t="e">
        <f>AVERAGE(Y3:Y42)</f>
        <v>#DIV/0!</v>
      </c>
      <c r="Z44" s="13" t="e">
        <f>AVERAGE(Z3:Z42)</f>
        <v>#DIV/0!</v>
      </c>
    </row>
    <row r="45" spans="1:26" ht="42" customHeight="1" thickTop="1" thickBot="1" x14ac:dyDescent="0.5">
      <c r="A45" s="22"/>
      <c r="B45" s="17" t="s">
        <v>6</v>
      </c>
      <c r="C45" s="8" t="e">
        <f>IF(C44&gt;2.99,"5",IF(C44&gt;2.84,"4",IF(C44&gt;2.59,"3",IF(C44&gt;2.38,"2",IF(C44&gt;0,"1")))))</f>
        <v>#DIV/0!</v>
      </c>
      <c r="D45" s="9" t="e">
        <f>IF(D44&gt;2.91,"5",IF(D44&gt;2.7,"4",IF(D44&gt;2.45,"3",IF(D44&gt;2.24,"2",IF(D44&gt;0,"1")))))</f>
        <v>#DIV/0!</v>
      </c>
      <c r="E45" s="9" t="e">
        <f>IF(E44&gt;2.81,"5",IF(E44&gt;2.53,"4",IF(E44&gt;2.2,"3",IF(E44&gt;1.92,"2",IF(E44&gt;0,"1")))))</f>
        <v>#DIV/0!</v>
      </c>
      <c r="F45" s="10" t="e">
        <f>IF(F44&gt;2.76,"5",IF(F44&gt;2.51,"4",IF(F44&gt;2.22,"3",IF(F44&gt;1.98,"2",IF(F44&gt;0,"1")))))</f>
        <v>#DIV/0!</v>
      </c>
      <c r="G45" s="8" t="e">
        <f>IF(G44&gt;2.99,"5",IF(G44&gt;2.84,"4",IF(G44&gt;2.59,"3",IF(G44&gt;2.38,"2",IF(G44&gt;0,"1")))))</f>
        <v>#DIV/0!</v>
      </c>
      <c r="H45" s="9" t="e">
        <f>IF(H44&gt;2.91,"5",IF(H44&gt;2.7,"4",IF(H44&gt;2.45,"3",IF(H44&gt;2.24,"2",IF(H44&gt;0,"1")))))</f>
        <v>#DIV/0!</v>
      </c>
      <c r="I45" s="9" t="e">
        <f>IF(I44&gt;2.81,"5",IF(I44&gt;2.53,"4",IF(I44&gt;2.2,"3",IF(I44&gt;1.92,"2",IF(I44&gt;0,"1")))))</f>
        <v>#DIV/0!</v>
      </c>
      <c r="J45" s="10" t="e">
        <f>IF(J44&gt;2.76,"5",IF(J44&gt;2.51,"4",IF(J44&gt;2.22,"3",IF(J44&gt;1.98,"2",IF(J44&gt;0,"1")))))</f>
        <v>#DIV/0!</v>
      </c>
      <c r="K45" s="8" t="e">
        <f>IF(K44&gt;2.99,"5",IF(K44&gt;2.84,"4",IF(K44&gt;2.59,"3",IF(K44&gt;2.38,"2",IF(K44&gt;0,"1")))))</f>
        <v>#DIV/0!</v>
      </c>
      <c r="L45" s="9" t="e">
        <f>IF(L44&gt;2.91,"5",IF(L44&gt;2.7,"4",IF(L44&gt;2.45,"3",IF(L44&gt;2.24,"2",IF(L44&gt;0,"1")))))</f>
        <v>#DIV/0!</v>
      </c>
      <c r="M45" s="9" t="e">
        <f>IF(M44&gt;2.81,"5",IF(M44&gt;2.53,"4",IF(M44&gt;2.2,"3",IF(M44&gt;1.92,"2",IF(M44&gt;0,"1")))))</f>
        <v>#DIV/0!</v>
      </c>
      <c r="N45" s="10" t="e">
        <f>IF(N44&gt;2.76,"5",IF(N44&gt;2.51,"4",IF(N44&gt;2.22,"3",IF(N44&gt;1.98,"2",IF(N44&gt;0,"1")))))</f>
        <v>#DIV/0!</v>
      </c>
      <c r="O45" s="8" t="e">
        <f>IF(O44&gt;2.99,"5",IF(O44&gt;2.84,"4",IF(O44&gt;2.59,"3",IF(O44&gt;2.38,"2",IF(O44&gt;0,"1")))))</f>
        <v>#DIV/0!</v>
      </c>
      <c r="P45" s="9" t="e">
        <f>IF(P44&gt;2.91,"5",IF(P44&gt;2.7,"4",IF(P44&gt;2.45,"3",IF(P44&gt;2.24,"2",IF(P44&gt;0,"1")))))</f>
        <v>#DIV/0!</v>
      </c>
      <c r="Q45" s="9" t="e">
        <f>IF(Q44&gt;2.81,"5",IF(Q44&gt;2.53,"4",IF(Q44&gt;2.2,"3",IF(Q44&gt;1.92,"2",IF(Q44&gt;0,"1")))))</f>
        <v>#DIV/0!</v>
      </c>
      <c r="R45" s="10" t="e">
        <f>IF(R44&gt;2.76,"5",IF(R44&gt;2.51,"4",IF(R44&gt;2.22,"3",IF(R44&gt;1.98,"2",IF(R44&gt;0,"1")))))</f>
        <v>#DIV/0!</v>
      </c>
      <c r="S45" s="8" t="e">
        <f>IF(S44&gt;2.99,"5",IF(S44&gt;2.84,"4",IF(S44&gt;2.59,"3",IF(S44&gt;2.38,"2",IF(S44&gt;0,"1")))))</f>
        <v>#DIV/0!</v>
      </c>
      <c r="T45" s="9" t="e">
        <f>IF(T44&gt;2.91,"5",IF(T44&gt;2.7,"4",IF(T44&gt;2.45,"3",IF(T44&gt;2.24,"2",IF(T44&gt;0,"1")))))</f>
        <v>#DIV/0!</v>
      </c>
      <c r="U45" s="9" t="e">
        <f>IF(U44&gt;2.81,"5",IF(U44&gt;2.53,"4",IF(U44&gt;2.2,"3",IF(U44&gt;1.92,"2",IF(U44&gt;0,"1")))))</f>
        <v>#DIV/0!</v>
      </c>
      <c r="V45" s="10" t="e">
        <f>IF(V44&gt;2.76,"5",IF(V44&gt;2.51,"4",IF(V44&gt;2.22,"3",IF(V44&gt;1.98,"2",IF(V44&gt;0,"1")))))</f>
        <v>#DIV/0!</v>
      </c>
      <c r="W45" s="8" t="e">
        <f>IF(W44&gt;2.99,"5",IF(W44&gt;2.84,"4",IF(W44&gt;2.59,"3",IF(W44&gt;2.38,"2",IF(W44&gt;0,"1")))))</f>
        <v>#DIV/0!</v>
      </c>
      <c r="X45" s="9" t="e">
        <f>IF(X44&gt;2.91,"5",IF(X44&gt;2.7,"4",IF(X44&gt;2.45,"3",IF(X44&gt;2.24,"2",IF(X44&gt;0,"1")))))</f>
        <v>#DIV/0!</v>
      </c>
      <c r="Y45" s="9" t="e">
        <f>IF(Y44&gt;2.81,"5",IF(Y44&gt;2.53,"4",IF(Y44&gt;2.2,"3",IF(Y44&gt;1.92,"2",IF(Y44&gt;0,"1")))))</f>
        <v>#DIV/0!</v>
      </c>
      <c r="Z45" s="10" t="e">
        <f>IF(Z44&gt;2.76,"5",IF(Z44&gt;2.51,"4",IF(Z44&gt;2.22,"3",IF(Z44&gt;1.98,"2",IF(Z44&gt;0,"1")))))</f>
        <v>#DIV/0!</v>
      </c>
    </row>
    <row r="46" spans="1:26" ht="26.25" thickTop="1" thickBot="1" x14ac:dyDescent="0.5">
      <c r="A46" s="21"/>
      <c r="B46" s="16" t="s">
        <v>5</v>
      </c>
      <c r="C46" s="76" t="e">
        <f>AVERAGE(C44:F44)</f>
        <v>#DIV/0!</v>
      </c>
      <c r="D46" s="77"/>
      <c r="E46" s="77"/>
      <c r="F46" s="78"/>
      <c r="G46" s="76" t="e">
        <f>AVERAGE(G44:J44)</f>
        <v>#DIV/0!</v>
      </c>
      <c r="H46" s="77"/>
      <c r="I46" s="77"/>
      <c r="J46" s="78"/>
      <c r="K46" s="76" t="e">
        <f>AVERAGE(K44:N44)</f>
        <v>#DIV/0!</v>
      </c>
      <c r="L46" s="77"/>
      <c r="M46" s="77"/>
      <c r="N46" s="78"/>
      <c r="O46" s="76" t="e">
        <f>AVERAGE(O44:R44)</f>
        <v>#DIV/0!</v>
      </c>
      <c r="P46" s="77"/>
      <c r="Q46" s="77"/>
      <c r="R46" s="78"/>
      <c r="S46" s="76" t="e">
        <f>AVERAGE(S44:V44)</f>
        <v>#DIV/0!</v>
      </c>
      <c r="T46" s="77"/>
      <c r="U46" s="77"/>
      <c r="V46" s="78"/>
      <c r="W46" s="76" t="e">
        <f>AVERAGE(W44:Z44)</f>
        <v>#DIV/0!</v>
      </c>
      <c r="X46" s="77"/>
      <c r="Y46" s="77"/>
      <c r="Z46" s="78"/>
    </row>
    <row r="47" spans="1:26" ht="38.25" customHeight="1" thickTop="1" thickBot="1" x14ac:dyDescent="0.5">
      <c r="A47" s="23"/>
      <c r="B47" s="18" t="s">
        <v>34</v>
      </c>
      <c r="C47" s="84" t="e">
        <f>IF(C46&gt;2.76,"5",IF(C46&gt;2.57,"4",IF(C46&gt;2.33,"3",IF(C46&gt;2.14,"2",IF(C46&gt;0,"1")))))</f>
        <v>#DIV/0!</v>
      </c>
      <c r="D47" s="85" t="b">
        <f>IF(D46&gt;2.99,"5",IF(D46&gt;2.84,"4",IF(D46&gt;2.59,"3",IF(D46&gt;2.38,"2",IF(D46&gt;0,"1")))))</f>
        <v>0</v>
      </c>
      <c r="E47" s="85" t="b">
        <f>IF(E46&gt;2.99,"5",IF(E46&gt;2.84,"4",IF(E46&gt;2.59,"3",IF(E46&gt;2.38,"2",IF(E46&gt;0,"1")))))</f>
        <v>0</v>
      </c>
      <c r="F47" s="86" t="b">
        <f>IF(F46&gt;2.99,"5",IF(F46&gt;2.84,"4",IF(F46&gt;2.59,"3",IF(F46&gt;2.38,"2",IF(F46&gt;0,"1")))))</f>
        <v>0</v>
      </c>
      <c r="G47" s="84" t="e">
        <f>IF(G46&gt;2.76,"5",IF(G46&gt;2.57,"4",IF(G46&gt;2.33,"3",IF(G46&gt;2.14,"2",IF(G46&gt;0,"1")))))</f>
        <v>#DIV/0!</v>
      </c>
      <c r="H47" s="85" t="b">
        <f>IF(H46&gt;2.99,"5",IF(H46&gt;2.84,"4",IF(H46&gt;2.59,"3",IF(H46&gt;2.38,"2",IF(H46&gt;0,"1")))))</f>
        <v>0</v>
      </c>
      <c r="I47" s="85" t="b">
        <f>IF(I46&gt;2.99,"5",IF(I46&gt;2.84,"4",IF(I46&gt;2.59,"3",IF(I46&gt;2.38,"2",IF(I46&gt;0,"1")))))</f>
        <v>0</v>
      </c>
      <c r="J47" s="86" t="b">
        <f>IF(J46&gt;2.99,"5",IF(J46&gt;2.84,"4",IF(J46&gt;2.59,"3",IF(J46&gt;2.38,"2",IF(J46&gt;0,"1")))))</f>
        <v>0</v>
      </c>
      <c r="K47" s="84" t="e">
        <f>IF(K46&gt;2.76,"5",IF(K46&gt;2.57,"4",IF(K46&gt;2.33,"3",IF(K46&gt;2.14,"2",IF(K46&gt;0,"1")))))</f>
        <v>#DIV/0!</v>
      </c>
      <c r="L47" s="85" t="b">
        <f>IF(L46&gt;2.99,"5",IF(L46&gt;2.84,"4",IF(L46&gt;2.59,"3",IF(L46&gt;2.38,"2",IF(L46&gt;0,"1")))))</f>
        <v>0</v>
      </c>
      <c r="M47" s="85" t="b">
        <f>IF(M46&gt;2.99,"5",IF(M46&gt;2.84,"4",IF(M46&gt;2.59,"3",IF(M46&gt;2.38,"2",IF(M46&gt;0,"1")))))</f>
        <v>0</v>
      </c>
      <c r="N47" s="86" t="b">
        <f>IF(N46&gt;2.99,"5",IF(N46&gt;2.84,"4",IF(N46&gt;2.59,"3",IF(N46&gt;2.38,"2",IF(N46&gt;0,"1")))))</f>
        <v>0</v>
      </c>
      <c r="O47" s="84" t="e">
        <f>IF(O46&gt;2.76,"5",IF(O46&gt;2.57,"4",IF(O46&gt;2.33,"3",IF(O46&gt;2.14,"2",IF(O46&gt;0,"1")))))</f>
        <v>#DIV/0!</v>
      </c>
      <c r="P47" s="85" t="b">
        <f>IF(P46&gt;2.99,"5",IF(P46&gt;2.84,"4",IF(P46&gt;2.59,"3",IF(P46&gt;2.38,"2",IF(P46&gt;0,"1")))))</f>
        <v>0</v>
      </c>
      <c r="Q47" s="85" t="b">
        <f>IF(Q46&gt;2.99,"5",IF(Q46&gt;2.84,"4",IF(Q46&gt;2.59,"3",IF(Q46&gt;2.38,"2",IF(Q46&gt;0,"1")))))</f>
        <v>0</v>
      </c>
      <c r="R47" s="86" t="b">
        <f>IF(R46&gt;2.99,"5",IF(R46&gt;2.84,"4",IF(R46&gt;2.59,"3",IF(R46&gt;2.38,"2",IF(R46&gt;0,"1")))))</f>
        <v>0</v>
      </c>
      <c r="S47" s="84" t="e">
        <f>IF(S46&gt;2.76,"5",IF(S46&gt;2.57,"4",IF(S46&gt;2.33,"3",IF(S46&gt;2.14,"2",IF(S46&gt;0,"1")))))</f>
        <v>#DIV/0!</v>
      </c>
      <c r="T47" s="85" t="b">
        <f>IF(T46&gt;2.99,"5",IF(T46&gt;2.84,"4",IF(T46&gt;2.59,"3",IF(T46&gt;2.38,"2",IF(T46&gt;0,"1")))))</f>
        <v>0</v>
      </c>
      <c r="U47" s="85" t="b">
        <f>IF(U46&gt;2.99,"5",IF(U46&gt;2.84,"4",IF(U46&gt;2.59,"3",IF(U46&gt;2.38,"2",IF(U46&gt;0,"1")))))</f>
        <v>0</v>
      </c>
      <c r="V47" s="86" t="b">
        <f>IF(V46&gt;2.99,"5",IF(V46&gt;2.84,"4",IF(V46&gt;2.59,"3",IF(V46&gt;2.38,"2",IF(V46&gt;0,"1")))))</f>
        <v>0</v>
      </c>
      <c r="W47" s="84" t="e">
        <f>IF(W46&gt;2.76,"5",IF(W46&gt;2.57,"4",IF(W46&gt;2.33,"3",IF(W46&gt;2.14,"2",IF(W46&gt;0,"1")))))</f>
        <v>#DIV/0!</v>
      </c>
      <c r="X47" s="85" t="b">
        <f>IF(X46&gt;2.99,"5",IF(X46&gt;2.84,"4",IF(X46&gt;2.59,"3",IF(X46&gt;2.38,"2",IF(X46&gt;0,"1")))))</f>
        <v>0</v>
      </c>
      <c r="Y47" s="85" t="b">
        <f>IF(Y46&gt;2.99,"5",IF(Y46&gt;2.84,"4",IF(Y46&gt;2.59,"3",IF(Y46&gt;2.38,"2",IF(Y46&gt;0,"1")))))</f>
        <v>0</v>
      </c>
      <c r="Z47" s="86" t="b">
        <f>IF(Z46&gt;2.99,"5",IF(Z46&gt;2.84,"4",IF(Z46&gt;2.59,"3",IF(Z46&gt;2.38,"2",IF(Z46&gt;0,"1")))))</f>
        <v>0</v>
      </c>
    </row>
    <row r="48" spans="1:26" ht="19.5" thickTop="1" x14ac:dyDescent="0.45">
      <c r="A48" s="3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50" spans="2:25" ht="22.5" x14ac:dyDescent="0.45">
      <c r="G50" s="82" t="s">
        <v>7</v>
      </c>
      <c r="H50" s="41">
        <v>1</v>
      </c>
      <c r="I50" s="83" t="s">
        <v>8</v>
      </c>
      <c r="J50" s="83"/>
      <c r="L50" s="82" t="s">
        <v>12</v>
      </c>
      <c r="M50" s="41">
        <v>1</v>
      </c>
      <c r="N50" s="83" t="s">
        <v>13</v>
      </c>
      <c r="O50" s="83"/>
      <c r="Q50" s="82" t="s">
        <v>18</v>
      </c>
      <c r="R50" s="41">
        <v>1</v>
      </c>
      <c r="S50" s="83" t="s">
        <v>20</v>
      </c>
      <c r="T50" s="83"/>
      <c r="V50" s="82" t="s">
        <v>19</v>
      </c>
      <c r="W50" s="41">
        <v>1</v>
      </c>
      <c r="X50" s="83" t="s">
        <v>25</v>
      </c>
      <c r="Y50" s="83"/>
    </row>
    <row r="51" spans="2:25" ht="22.5" x14ac:dyDescent="0.45">
      <c r="G51" s="82"/>
      <c r="H51" s="42">
        <v>2</v>
      </c>
      <c r="I51" s="83" t="s">
        <v>9</v>
      </c>
      <c r="J51" s="83"/>
      <c r="L51" s="82"/>
      <c r="M51" s="42">
        <v>2</v>
      </c>
      <c r="N51" s="83" t="s">
        <v>14</v>
      </c>
      <c r="O51" s="83"/>
      <c r="Q51" s="82"/>
      <c r="R51" s="42">
        <v>2</v>
      </c>
      <c r="S51" s="83" t="s">
        <v>21</v>
      </c>
      <c r="T51" s="83"/>
      <c r="V51" s="82"/>
      <c r="W51" s="42">
        <v>2</v>
      </c>
      <c r="X51" s="83" t="s">
        <v>26</v>
      </c>
      <c r="Y51" s="83"/>
    </row>
    <row r="52" spans="2:25" ht="22.5" x14ac:dyDescent="0.45">
      <c r="G52" s="82"/>
      <c r="H52" s="43">
        <v>3</v>
      </c>
      <c r="I52" s="83" t="s">
        <v>10</v>
      </c>
      <c r="J52" s="83"/>
      <c r="L52" s="82"/>
      <c r="M52" s="43">
        <v>3</v>
      </c>
      <c r="N52" s="83" t="s">
        <v>15</v>
      </c>
      <c r="O52" s="83"/>
      <c r="Q52" s="82"/>
      <c r="R52" s="43">
        <v>3</v>
      </c>
      <c r="S52" s="83" t="s">
        <v>22</v>
      </c>
      <c r="T52" s="83"/>
      <c r="V52" s="82"/>
      <c r="W52" s="43">
        <v>3</v>
      </c>
      <c r="X52" s="83" t="s">
        <v>27</v>
      </c>
      <c r="Y52" s="83"/>
    </row>
    <row r="53" spans="2:25" ht="22.5" x14ac:dyDescent="0.45">
      <c r="G53" s="82"/>
      <c r="H53" s="44">
        <v>4</v>
      </c>
      <c r="I53" s="83" t="s">
        <v>11</v>
      </c>
      <c r="J53" s="83"/>
      <c r="L53" s="82"/>
      <c r="M53" s="44">
        <v>4</v>
      </c>
      <c r="N53" s="83" t="s">
        <v>16</v>
      </c>
      <c r="O53" s="83"/>
      <c r="Q53" s="82"/>
      <c r="R53" s="44">
        <v>4</v>
      </c>
      <c r="S53" s="83" t="s">
        <v>23</v>
      </c>
      <c r="T53" s="83"/>
      <c r="V53" s="82"/>
      <c r="W53" s="44">
        <v>4</v>
      </c>
      <c r="X53" s="83" t="s">
        <v>28</v>
      </c>
      <c r="Y53" s="83"/>
    </row>
    <row r="54" spans="2:25" ht="22.5" x14ac:dyDescent="0.45">
      <c r="G54" s="82"/>
      <c r="H54" s="45">
        <v>5</v>
      </c>
      <c r="I54" s="83">
        <v>3</v>
      </c>
      <c r="J54" s="83"/>
      <c r="L54" s="82"/>
      <c r="M54" s="45">
        <v>5</v>
      </c>
      <c r="N54" s="83" t="s">
        <v>17</v>
      </c>
      <c r="O54" s="83"/>
      <c r="Q54" s="82"/>
      <c r="R54" s="45">
        <v>5</v>
      </c>
      <c r="S54" s="83" t="s">
        <v>24</v>
      </c>
      <c r="T54" s="83"/>
      <c r="V54" s="82"/>
      <c r="W54" s="45">
        <v>5</v>
      </c>
      <c r="X54" s="83" t="s">
        <v>29</v>
      </c>
      <c r="Y54" s="83"/>
    </row>
    <row r="56" spans="2:25" ht="22.5" x14ac:dyDescent="0.45">
      <c r="B56" s="87" t="s">
        <v>5</v>
      </c>
      <c r="C56" s="41">
        <v>1</v>
      </c>
      <c r="D56" s="83" t="s">
        <v>30</v>
      </c>
      <c r="E56" s="83"/>
    </row>
    <row r="57" spans="2:25" ht="22.5" x14ac:dyDescent="0.45">
      <c r="B57" s="87"/>
      <c r="C57" s="42">
        <v>2</v>
      </c>
      <c r="D57" s="83" t="s">
        <v>31</v>
      </c>
      <c r="E57" s="83"/>
    </row>
    <row r="58" spans="2:25" ht="22.5" x14ac:dyDescent="0.45">
      <c r="B58" s="87"/>
      <c r="C58" s="43">
        <v>3</v>
      </c>
      <c r="D58" s="83" t="s">
        <v>32</v>
      </c>
      <c r="E58" s="83"/>
    </row>
    <row r="59" spans="2:25" ht="22.5" x14ac:dyDescent="0.45">
      <c r="B59" s="87"/>
      <c r="C59" s="44">
        <v>4</v>
      </c>
      <c r="D59" s="83" t="s">
        <v>33</v>
      </c>
      <c r="E59" s="83"/>
    </row>
    <row r="60" spans="2:25" ht="22.5" x14ac:dyDescent="0.45">
      <c r="B60" s="87"/>
      <c r="C60" s="45">
        <v>5</v>
      </c>
      <c r="D60" s="83" t="s">
        <v>29</v>
      </c>
      <c r="E60" s="83"/>
    </row>
  </sheetData>
  <mergeCells count="48">
    <mergeCell ref="W1:Z1"/>
    <mergeCell ref="W46:Z46"/>
    <mergeCell ref="W47:Z47"/>
    <mergeCell ref="B56:B60"/>
    <mergeCell ref="D56:E56"/>
    <mergeCell ref="D57:E57"/>
    <mergeCell ref="D58:E58"/>
    <mergeCell ref="D59:E59"/>
    <mergeCell ref="D60:E60"/>
    <mergeCell ref="V50:V54"/>
    <mergeCell ref="X50:Y50"/>
    <mergeCell ref="X51:Y51"/>
    <mergeCell ref="X52:Y52"/>
    <mergeCell ref="X53:Y53"/>
    <mergeCell ref="X54:Y54"/>
    <mergeCell ref="Q50:Q54"/>
    <mergeCell ref="S50:T50"/>
    <mergeCell ref="S51:T51"/>
    <mergeCell ref="S52:T52"/>
    <mergeCell ref="S53:T53"/>
    <mergeCell ref="S54:T54"/>
    <mergeCell ref="L50:L54"/>
    <mergeCell ref="N50:O50"/>
    <mergeCell ref="N51:O51"/>
    <mergeCell ref="N52:O52"/>
    <mergeCell ref="N53:O53"/>
    <mergeCell ref="N54:O54"/>
    <mergeCell ref="C47:F47"/>
    <mergeCell ref="G47:J47"/>
    <mergeCell ref="K47:N47"/>
    <mergeCell ref="O47:R47"/>
    <mergeCell ref="S47:V47"/>
    <mergeCell ref="G50:G54"/>
    <mergeCell ref="I50:J50"/>
    <mergeCell ref="I51:J51"/>
    <mergeCell ref="I52:J52"/>
    <mergeCell ref="I53:J53"/>
    <mergeCell ref="I54:J54"/>
    <mergeCell ref="C1:F1"/>
    <mergeCell ref="G1:J1"/>
    <mergeCell ref="K1:N1"/>
    <mergeCell ref="O1:R1"/>
    <mergeCell ref="S1:V1"/>
    <mergeCell ref="C46:F46"/>
    <mergeCell ref="G46:J46"/>
    <mergeCell ref="K46:N46"/>
    <mergeCell ref="O46:R46"/>
    <mergeCell ref="S46:V46"/>
  </mergeCells>
  <phoneticPr fontId="1"/>
  <conditionalFormatting sqref="C44 G44 K44 O44 S44">
    <cfRule type="cellIs" dxfId="191" priority="96" operator="between">
      <formula>3</formula>
      <formula>3</formula>
    </cfRule>
    <cfRule type="cellIs" dxfId="190" priority="97" operator="between">
      <formula>2.85</formula>
      <formula>2.99</formula>
    </cfRule>
    <cfRule type="cellIs" dxfId="189" priority="98" operator="between">
      <formula>2.6</formula>
      <formula>2.84</formula>
    </cfRule>
    <cfRule type="cellIs" dxfId="188" priority="99" operator="between">
      <formula>2.39</formula>
      <formula>2.59</formula>
    </cfRule>
    <cfRule type="cellIs" dxfId="187" priority="100" operator="between">
      <formula>1</formula>
      <formula>2.38</formula>
    </cfRule>
    <cfRule type="cellIs" priority="103" operator="between">
      <formula>3</formula>
      <formula>3</formula>
    </cfRule>
    <cfRule type="cellIs" dxfId="186" priority="104" operator="between">
      <formula>1</formula>
      <formula>2.38</formula>
    </cfRule>
  </conditionalFormatting>
  <conditionalFormatting sqref="C3:C43 G3:G42 K3:K42 O3:O42 S3:S42">
    <cfRule type="cellIs" dxfId="185" priority="101" operator="between">
      <formula>3</formula>
      <formula>3</formula>
    </cfRule>
    <cfRule type="cellIs" dxfId="184" priority="102" operator="between">
      <formula>1</formula>
      <formula>1</formula>
    </cfRule>
  </conditionalFormatting>
  <conditionalFormatting sqref="C3:V42">
    <cfRule type="cellIs" dxfId="183" priority="94" operator="between">
      <formula>3</formula>
      <formula>3</formula>
    </cfRule>
    <cfRule type="cellIs" dxfId="182" priority="95" operator="between">
      <formula>1</formula>
      <formula>1</formula>
    </cfRule>
  </conditionalFormatting>
  <conditionalFormatting sqref="D44 H44 L44 P44 T44">
    <cfRule type="cellIs" dxfId="181" priority="89" operator="between">
      <formula>2.92</formula>
      <formula>3</formula>
    </cfRule>
    <cfRule type="cellIs" dxfId="180" priority="90" operator="between">
      <formula>2.71</formula>
      <formula>2.91</formula>
    </cfRule>
    <cfRule type="cellIs" dxfId="179" priority="91" operator="between">
      <formula>2.46</formula>
      <formula>2.7</formula>
    </cfRule>
    <cfRule type="cellIs" dxfId="178" priority="92" operator="between">
      <formula>2.25</formula>
      <formula>2.45</formula>
    </cfRule>
    <cfRule type="cellIs" dxfId="177" priority="93" operator="between">
      <formula>1</formula>
      <formula>2.24</formula>
    </cfRule>
  </conditionalFormatting>
  <conditionalFormatting sqref="D3:D42">
    <cfRule type="cellIs" dxfId="176" priority="87" operator="between">
      <formula>3</formula>
      <formula>3</formula>
    </cfRule>
    <cfRule type="cellIs" dxfId="175" priority="88" operator="between">
      <formula>1</formula>
      <formula>1</formula>
    </cfRule>
  </conditionalFormatting>
  <conditionalFormatting sqref="E44 I44 M44 Q44 U44">
    <cfRule type="cellIs" dxfId="174" priority="82" operator="between">
      <formula>2.82</formula>
      <formula>3</formula>
    </cfRule>
    <cfRule type="cellIs" dxfId="173" priority="83" operator="between">
      <formula>2.54</formula>
      <formula>2.81</formula>
    </cfRule>
    <cfRule type="cellIs" dxfId="172" priority="84" operator="between">
      <formula>2.21</formula>
      <formula>2.53</formula>
    </cfRule>
    <cfRule type="cellIs" dxfId="171" priority="85" operator="between">
      <formula>1.93</formula>
      <formula>2.2</formula>
    </cfRule>
    <cfRule type="cellIs" dxfId="170" priority="86" operator="between">
      <formula>1</formula>
      <formula>1.92</formula>
    </cfRule>
  </conditionalFormatting>
  <conditionalFormatting sqref="F44 J44 N44 R44 V44">
    <cfRule type="cellIs" dxfId="169" priority="77" operator="between">
      <formula>2.77</formula>
      <formula>3</formula>
    </cfRule>
    <cfRule type="cellIs" dxfId="168" priority="78" operator="between">
      <formula>2.52</formula>
      <formula>2.76</formula>
    </cfRule>
    <cfRule type="cellIs" dxfId="167" priority="79" operator="between">
      <formula>2.23</formula>
      <formula>2.51</formula>
    </cfRule>
    <cfRule type="cellIs" dxfId="166" priority="80" operator="between">
      <formula>1.99</formula>
      <formula>2.22</formula>
    </cfRule>
    <cfRule type="cellIs" dxfId="165" priority="81" operator="between">
      <formula>1</formula>
      <formula>1.98</formula>
    </cfRule>
  </conditionalFormatting>
  <conditionalFormatting sqref="C45:V45 C47:V47">
    <cfRule type="containsText" dxfId="164" priority="63" operator="containsText" text="4">
      <formula>NOT(ISERROR(SEARCH("4",C45)))</formula>
    </cfRule>
    <cfRule type="containsText" dxfId="163" priority="64" operator="containsText" text="2">
      <formula>NOT(ISERROR(SEARCH("2",C45)))</formula>
    </cfRule>
    <cfRule type="containsText" dxfId="162" priority="65" operator="containsText" text="1">
      <formula>NOT(ISERROR(SEARCH("1",C45)))</formula>
    </cfRule>
    <cfRule type="containsText" dxfId="161" priority="66" operator="containsText" text="5">
      <formula>NOT(ISERROR(SEARCH("5",C45)))</formula>
    </cfRule>
    <cfRule type="containsText" dxfId="160" priority="67" operator="containsText" text="3">
      <formula>NOT(ISERROR(SEARCH("3",C45)))</formula>
    </cfRule>
    <cfRule type="containsText" dxfId="159" priority="68" operator="containsText" text="1">
      <formula>NOT(ISERROR(SEARCH("1",C45)))</formula>
    </cfRule>
    <cfRule type="cellIs" dxfId="158" priority="72" operator="between">
      <formula>5</formula>
      <formula>5</formula>
    </cfRule>
    <cfRule type="cellIs" dxfId="157" priority="73" operator="between">
      <formula>4</formula>
      <formula>4</formula>
    </cfRule>
    <cfRule type="cellIs" dxfId="156" priority="74" operator="between">
      <formula>3</formula>
      <formula>3</formula>
    </cfRule>
    <cfRule type="cellIs" dxfId="155" priority="75" operator="between">
      <formula>2</formula>
      <formula>2</formula>
    </cfRule>
    <cfRule type="cellIs" dxfId="154" priority="76" operator="between">
      <formula>1</formula>
      <formula>1</formula>
    </cfRule>
  </conditionalFormatting>
  <conditionalFormatting sqref="C45">
    <cfRule type="containsText" dxfId="153" priority="69" operator="containsText" text="1">
      <formula>NOT(ISERROR(SEARCH("1",C45)))</formula>
    </cfRule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{F5E471C1-55F9-4F50-A8A6-56AE6681AC21}</x14:id>
        </ext>
      </extLst>
    </cfRule>
    <cfRule type="cellIs" dxfId="152" priority="71" operator="equal">
      <formula>3</formula>
    </cfRule>
  </conditionalFormatting>
  <conditionalFormatting sqref="G45">
    <cfRule type="containsText" dxfId="151" priority="60" operator="containsText" text="1">
      <formula>NOT(ISERROR(SEARCH("1",G45)))</formula>
    </cfRule>
    <cfRule type="dataBar" priority="6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{3A1FA546-3356-4E5A-A0FE-ECD2717E2534}</x14:id>
        </ext>
      </extLst>
    </cfRule>
    <cfRule type="cellIs" dxfId="150" priority="62" operator="equal">
      <formula>3</formula>
    </cfRule>
  </conditionalFormatting>
  <conditionalFormatting sqref="K45">
    <cfRule type="containsText" dxfId="149" priority="57" operator="containsText" text="1">
      <formula>NOT(ISERROR(SEARCH("1",K45)))</formula>
    </cfRule>
    <cfRule type="dataBar" priority="5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{8081AF4B-556C-4AE6-A300-6B122F8BC8DF}</x14:id>
        </ext>
      </extLst>
    </cfRule>
    <cfRule type="cellIs" dxfId="148" priority="59" operator="equal">
      <formula>3</formula>
    </cfRule>
  </conditionalFormatting>
  <conditionalFormatting sqref="O45">
    <cfRule type="containsText" dxfId="147" priority="54" operator="containsText" text="1">
      <formula>NOT(ISERROR(SEARCH("1",O45)))</formula>
    </cfRule>
    <cfRule type="dataBar" priority="5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{A522B001-4BF3-42B1-983E-2F7F420C3CFB}</x14:id>
        </ext>
      </extLst>
    </cfRule>
    <cfRule type="cellIs" dxfId="146" priority="56" operator="equal">
      <formula>3</formula>
    </cfRule>
  </conditionalFormatting>
  <conditionalFormatting sqref="S45">
    <cfRule type="containsText" dxfId="145" priority="51" operator="containsText" text="1">
      <formula>NOT(ISERROR(SEARCH("1",S45)))</formula>
    </cfRule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{7527E819-33F0-4462-8D24-A976C30C052B}</x14:id>
        </ext>
      </extLst>
    </cfRule>
    <cfRule type="cellIs" dxfId="144" priority="53" operator="equal">
      <formula>3</formula>
    </cfRule>
  </conditionalFormatting>
  <conditionalFormatting sqref="G43">
    <cfRule type="cellIs" dxfId="143" priority="49" operator="between">
      <formula>3</formula>
      <formula>3</formula>
    </cfRule>
    <cfRule type="cellIs" dxfId="142" priority="50" operator="between">
      <formula>1</formula>
      <formula>1</formula>
    </cfRule>
  </conditionalFormatting>
  <conditionalFormatting sqref="K43">
    <cfRule type="cellIs" dxfId="141" priority="47" operator="between">
      <formula>3</formula>
      <formula>3</formula>
    </cfRule>
    <cfRule type="cellIs" dxfId="140" priority="48" operator="between">
      <formula>1</formula>
      <formula>1</formula>
    </cfRule>
  </conditionalFormatting>
  <conditionalFormatting sqref="O43">
    <cfRule type="cellIs" dxfId="139" priority="45" operator="between">
      <formula>3</formula>
      <formula>3</formula>
    </cfRule>
    <cfRule type="cellIs" dxfId="138" priority="46" operator="between">
      <formula>1</formula>
      <formula>1</formula>
    </cfRule>
  </conditionalFormatting>
  <conditionalFormatting sqref="S43">
    <cfRule type="cellIs" dxfId="137" priority="43" operator="between">
      <formula>3</formula>
      <formula>3</formula>
    </cfRule>
    <cfRule type="cellIs" dxfId="136" priority="44" operator="between">
      <formula>1</formula>
      <formula>1</formula>
    </cfRule>
  </conditionalFormatting>
  <conditionalFormatting sqref="W44">
    <cfRule type="cellIs" dxfId="135" priority="34" operator="between">
      <formula>3</formula>
      <formula>3</formula>
    </cfRule>
    <cfRule type="cellIs" dxfId="134" priority="35" operator="between">
      <formula>2.85</formula>
      <formula>2.99</formula>
    </cfRule>
    <cfRule type="cellIs" dxfId="133" priority="36" operator="between">
      <formula>2.6</formula>
      <formula>2.84</formula>
    </cfRule>
    <cfRule type="cellIs" dxfId="132" priority="37" operator="between">
      <formula>2.39</formula>
      <formula>2.59</formula>
    </cfRule>
    <cfRule type="cellIs" dxfId="131" priority="38" operator="between">
      <formula>1</formula>
      <formula>2.38</formula>
    </cfRule>
    <cfRule type="cellIs" priority="41" operator="between">
      <formula>3</formula>
      <formula>3</formula>
    </cfRule>
    <cfRule type="cellIs" dxfId="130" priority="42" operator="between">
      <formula>1</formula>
      <formula>2.38</formula>
    </cfRule>
  </conditionalFormatting>
  <conditionalFormatting sqref="W3:W42">
    <cfRule type="cellIs" dxfId="129" priority="39" operator="between">
      <formula>3</formula>
      <formula>3</formula>
    </cfRule>
    <cfRule type="cellIs" dxfId="128" priority="40" operator="between">
      <formula>1</formula>
      <formula>1</formula>
    </cfRule>
  </conditionalFormatting>
  <conditionalFormatting sqref="W3:Z42">
    <cfRule type="cellIs" dxfId="127" priority="32" operator="between">
      <formula>3</formula>
      <formula>3</formula>
    </cfRule>
    <cfRule type="cellIs" dxfId="126" priority="33" operator="between">
      <formula>1</formula>
      <formula>1</formula>
    </cfRule>
  </conditionalFormatting>
  <conditionalFormatting sqref="X44">
    <cfRule type="cellIs" dxfId="125" priority="27" operator="between">
      <formula>2.92</formula>
      <formula>3</formula>
    </cfRule>
    <cfRule type="cellIs" dxfId="124" priority="28" operator="between">
      <formula>2.71</formula>
      <formula>2.91</formula>
    </cfRule>
    <cfRule type="cellIs" dxfId="123" priority="29" operator="between">
      <formula>2.46</formula>
      <formula>2.7</formula>
    </cfRule>
    <cfRule type="cellIs" dxfId="122" priority="30" operator="between">
      <formula>2.25</formula>
      <formula>2.45</formula>
    </cfRule>
    <cfRule type="cellIs" dxfId="121" priority="31" operator="between">
      <formula>1</formula>
      <formula>2.24</formula>
    </cfRule>
  </conditionalFormatting>
  <conditionalFormatting sqref="Y44">
    <cfRule type="cellIs" dxfId="120" priority="22" operator="between">
      <formula>2.82</formula>
      <formula>3</formula>
    </cfRule>
    <cfRule type="cellIs" dxfId="119" priority="23" operator="between">
      <formula>2.54</formula>
      <formula>2.81</formula>
    </cfRule>
    <cfRule type="cellIs" dxfId="118" priority="24" operator="between">
      <formula>2.21</formula>
      <formula>2.53</formula>
    </cfRule>
    <cfRule type="cellIs" dxfId="117" priority="25" operator="between">
      <formula>1.93</formula>
      <formula>2.2</formula>
    </cfRule>
    <cfRule type="cellIs" dxfId="116" priority="26" operator="between">
      <formula>1</formula>
      <formula>1.92</formula>
    </cfRule>
  </conditionalFormatting>
  <conditionalFormatting sqref="Z44">
    <cfRule type="cellIs" dxfId="115" priority="17" operator="between">
      <formula>2.77</formula>
      <formula>3</formula>
    </cfRule>
    <cfRule type="cellIs" dxfId="114" priority="18" operator="between">
      <formula>2.52</formula>
      <formula>2.76</formula>
    </cfRule>
    <cfRule type="cellIs" dxfId="113" priority="19" operator="between">
      <formula>2.23</formula>
      <formula>2.51</formula>
    </cfRule>
    <cfRule type="cellIs" dxfId="112" priority="20" operator="between">
      <formula>1.99</formula>
      <formula>2.22</formula>
    </cfRule>
    <cfRule type="cellIs" dxfId="111" priority="21" operator="between">
      <formula>1</formula>
      <formula>1.98</formula>
    </cfRule>
  </conditionalFormatting>
  <conditionalFormatting sqref="W45:Z45 W47:Z47">
    <cfRule type="containsText" dxfId="110" priority="6" operator="containsText" text="4">
      <formula>NOT(ISERROR(SEARCH("4",W45)))</formula>
    </cfRule>
    <cfRule type="containsText" dxfId="109" priority="7" operator="containsText" text="2">
      <formula>NOT(ISERROR(SEARCH("2",W45)))</formula>
    </cfRule>
    <cfRule type="containsText" dxfId="108" priority="8" operator="containsText" text="1">
      <formula>NOT(ISERROR(SEARCH("1",W45)))</formula>
    </cfRule>
    <cfRule type="containsText" dxfId="107" priority="9" operator="containsText" text="5">
      <formula>NOT(ISERROR(SEARCH("5",W45)))</formula>
    </cfRule>
    <cfRule type="containsText" dxfId="106" priority="10" operator="containsText" text="3">
      <formula>NOT(ISERROR(SEARCH("3",W45)))</formula>
    </cfRule>
    <cfRule type="containsText" dxfId="105" priority="11" operator="containsText" text="1">
      <formula>NOT(ISERROR(SEARCH("1",W45)))</formula>
    </cfRule>
    <cfRule type="cellIs" dxfId="104" priority="12" operator="between">
      <formula>5</formula>
      <formula>5</formula>
    </cfRule>
    <cfRule type="cellIs" dxfId="103" priority="13" operator="between">
      <formula>4</formula>
      <formula>4</formula>
    </cfRule>
    <cfRule type="cellIs" dxfId="102" priority="14" operator="between">
      <formula>3</formula>
      <formula>3</formula>
    </cfRule>
    <cfRule type="cellIs" dxfId="101" priority="15" operator="between">
      <formula>2</formula>
      <formula>2</formula>
    </cfRule>
    <cfRule type="cellIs" dxfId="100" priority="16" operator="between">
      <formula>1</formula>
      <formula>1</formula>
    </cfRule>
  </conditionalFormatting>
  <conditionalFormatting sqref="W45">
    <cfRule type="containsText" dxfId="99" priority="3" operator="containsText" text="1">
      <formula>NOT(ISERROR(SEARCH("1",W45)))</formula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{1DA369B1-311A-4F0F-AC56-DC7FF71A9C42}</x14:id>
        </ext>
      </extLst>
    </cfRule>
    <cfRule type="cellIs" dxfId="98" priority="5" operator="equal">
      <formula>3</formula>
    </cfRule>
  </conditionalFormatting>
  <conditionalFormatting sqref="W43">
    <cfRule type="cellIs" dxfId="97" priority="1" operator="between">
      <formula>3</formula>
      <formula>3</formula>
    </cfRule>
    <cfRule type="cellIs" dxfId="96" priority="2" operator="between">
      <formula>1</formula>
      <formula>1</formula>
    </cfRule>
  </conditionalFormatting>
  <pageMargins left="0.7" right="0.7" top="0.75" bottom="0.75" header="0.3" footer="0.3"/>
  <pageSetup paperSize="9" scale="34" orientation="landscape" r:id="rId1"/>
  <ignoredErrors>
    <ignoredError sqref="D4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E471C1-55F9-4F50-A8A6-56AE6681AC2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C45</xm:sqref>
        </x14:conditionalFormatting>
        <x14:conditionalFormatting xmlns:xm="http://schemas.microsoft.com/office/excel/2006/main">
          <x14:cfRule type="dataBar" id="{3A1FA546-3356-4E5A-A0FE-ECD2717E253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G45</xm:sqref>
        </x14:conditionalFormatting>
        <x14:conditionalFormatting xmlns:xm="http://schemas.microsoft.com/office/excel/2006/main">
          <x14:cfRule type="dataBar" id="{8081AF4B-556C-4AE6-A300-6B122F8BC8D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K45</xm:sqref>
        </x14:conditionalFormatting>
        <x14:conditionalFormatting xmlns:xm="http://schemas.microsoft.com/office/excel/2006/main">
          <x14:cfRule type="dataBar" id="{A522B001-4BF3-42B1-983E-2F7F420C3CF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O45</xm:sqref>
        </x14:conditionalFormatting>
        <x14:conditionalFormatting xmlns:xm="http://schemas.microsoft.com/office/excel/2006/main">
          <x14:cfRule type="dataBar" id="{7527E819-33F0-4462-8D24-A976C30C052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S45</xm:sqref>
        </x14:conditionalFormatting>
        <x14:conditionalFormatting xmlns:xm="http://schemas.microsoft.com/office/excel/2006/main">
          <x14:cfRule type="dataBar" id="{1DA369B1-311A-4F0F-AC56-DC7FF71A9C4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W45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view="pageBreakPreview" topLeftCell="F1" zoomScale="130" zoomScaleNormal="100" zoomScaleSheetLayoutView="130" workbookViewId="0">
      <selection activeCell="D13" sqref="D13"/>
    </sheetView>
  </sheetViews>
  <sheetFormatPr defaultRowHeight="18.75" x14ac:dyDescent="0.45"/>
  <cols>
    <col min="1" max="1" width="9.88671875" bestFit="1" customWidth="1"/>
    <col min="2" max="7" width="9.109375" bestFit="1" customWidth="1"/>
  </cols>
  <sheetData>
    <row r="1" spans="1:20" x14ac:dyDescent="0.45">
      <c r="B1" s="67"/>
      <c r="C1" s="67"/>
      <c r="D1" s="67"/>
      <c r="E1" s="67"/>
      <c r="F1" s="67"/>
      <c r="G1" s="67"/>
    </row>
    <row r="2" spans="1:20" x14ac:dyDescent="0.45">
      <c r="A2" s="40"/>
      <c r="B2" s="72" t="s">
        <v>39</v>
      </c>
      <c r="C2" s="72" t="s">
        <v>45</v>
      </c>
      <c r="D2" s="72" t="s">
        <v>46</v>
      </c>
      <c r="E2" s="72" t="s">
        <v>47</v>
      </c>
      <c r="F2" s="72" t="s">
        <v>48</v>
      </c>
      <c r="G2" s="72" t="s">
        <v>56</v>
      </c>
    </row>
    <row r="3" spans="1:20" x14ac:dyDescent="0.45">
      <c r="A3" s="40" t="s">
        <v>53</v>
      </c>
      <c r="B3" s="73" t="e">
        <f>入力シート!C44</f>
        <v>#DIV/0!</v>
      </c>
      <c r="C3" s="73" t="e">
        <f>入力シート!G44</f>
        <v>#DIV/0!</v>
      </c>
      <c r="D3" s="73" t="e">
        <f>入力シート!K44</f>
        <v>#DIV/0!</v>
      </c>
      <c r="E3" s="73" t="e">
        <f>入力シート!O44</f>
        <v>#DIV/0!</v>
      </c>
      <c r="F3" s="73" t="e">
        <f>入力シート!S44</f>
        <v>#DIV/0!</v>
      </c>
      <c r="G3" s="73" t="e">
        <f>入力シート!W44</f>
        <v>#DIV/0!</v>
      </c>
    </row>
    <row r="4" spans="1:20" x14ac:dyDescent="0.45">
      <c r="A4" s="40" t="s">
        <v>49</v>
      </c>
      <c r="B4" s="73" t="e">
        <f>入力シート!D44</f>
        <v>#DIV/0!</v>
      </c>
      <c r="C4" s="73" t="e">
        <f>入力シート!H44</f>
        <v>#DIV/0!</v>
      </c>
      <c r="D4" s="73" t="e">
        <f>入力シート!L44</f>
        <v>#DIV/0!</v>
      </c>
      <c r="E4" s="73" t="e">
        <f>入力シート!P44</f>
        <v>#DIV/0!</v>
      </c>
      <c r="F4" s="73" t="e">
        <f>入力シート!T44</f>
        <v>#DIV/0!</v>
      </c>
      <c r="G4" s="73" t="e">
        <f>入力シート!X44</f>
        <v>#DIV/0!</v>
      </c>
    </row>
    <row r="5" spans="1:20" x14ac:dyDescent="0.45">
      <c r="A5" s="40" t="s">
        <v>50</v>
      </c>
      <c r="B5" s="73" t="e">
        <f>入力シート!E44</f>
        <v>#DIV/0!</v>
      </c>
      <c r="C5" s="73" t="e">
        <f>入力シート!I44</f>
        <v>#DIV/0!</v>
      </c>
      <c r="D5" s="73" t="e">
        <f>入力シート!M44</f>
        <v>#DIV/0!</v>
      </c>
      <c r="E5" s="73" t="e">
        <f>入力シート!Q44</f>
        <v>#DIV/0!</v>
      </c>
      <c r="F5" s="73" t="e">
        <f>入力シート!U44</f>
        <v>#DIV/0!</v>
      </c>
      <c r="G5" s="73" t="e">
        <f>入力シート!Y44</f>
        <v>#DIV/0!</v>
      </c>
    </row>
    <row r="6" spans="1:20" x14ac:dyDescent="0.45">
      <c r="A6" s="40" t="s">
        <v>51</v>
      </c>
      <c r="B6" s="73" t="e">
        <f>入力シート!F44</f>
        <v>#DIV/0!</v>
      </c>
      <c r="C6" s="73" t="e">
        <f>入力シート!J44</f>
        <v>#DIV/0!</v>
      </c>
      <c r="D6" s="73" t="e">
        <f>入力シート!N44</f>
        <v>#DIV/0!</v>
      </c>
      <c r="E6" s="73" t="e">
        <f>入力シート!R44</f>
        <v>#DIV/0!</v>
      </c>
      <c r="F6" s="73" t="e">
        <f>入力シート!V44</f>
        <v>#DIV/0!</v>
      </c>
      <c r="G6" s="73" t="e">
        <f>入力シート!Z44</f>
        <v>#DIV/0!</v>
      </c>
    </row>
    <row r="7" spans="1:20" x14ac:dyDescent="0.45">
      <c r="A7" s="40" t="s">
        <v>52</v>
      </c>
      <c r="B7" s="73" t="e">
        <f>入力シート!C46</f>
        <v>#DIV/0!</v>
      </c>
      <c r="C7" s="73" t="e">
        <f>入力シート!G46</f>
        <v>#DIV/0!</v>
      </c>
      <c r="D7" s="73" t="e">
        <f>入力シート!K46</f>
        <v>#DIV/0!</v>
      </c>
      <c r="E7" s="73" t="e">
        <f>入力シート!O46</f>
        <v>#DIV/0!</v>
      </c>
      <c r="F7" s="73" t="e">
        <f>入力シート!S46</f>
        <v>#DIV/0!</v>
      </c>
      <c r="G7" s="73" t="e">
        <f>入力シート!W46</f>
        <v>#DIV/0!</v>
      </c>
    </row>
    <row r="8" spans="1:20" x14ac:dyDescent="0.45">
      <c r="B8" s="74"/>
      <c r="C8" s="74"/>
      <c r="D8" s="74"/>
      <c r="E8" s="74"/>
      <c r="F8" s="74"/>
      <c r="G8" s="75"/>
    </row>
    <row r="9" spans="1:20" x14ac:dyDescent="0.45">
      <c r="B9" s="74"/>
      <c r="C9" s="74"/>
      <c r="D9" s="74"/>
      <c r="E9" s="74"/>
      <c r="F9" s="74"/>
      <c r="G9" s="75"/>
    </row>
    <row r="10" spans="1:20" x14ac:dyDescent="0.45">
      <c r="B10" s="74"/>
      <c r="C10" s="74"/>
      <c r="D10" s="74"/>
      <c r="E10" s="74"/>
      <c r="F10" s="74"/>
      <c r="G10" s="75"/>
    </row>
    <row r="11" spans="1:20" x14ac:dyDescent="0.45">
      <c r="B11" s="74"/>
      <c r="C11" s="74"/>
      <c r="D11" s="74"/>
      <c r="E11" s="74"/>
      <c r="F11" s="74"/>
      <c r="G11" s="75"/>
    </row>
    <row r="12" spans="1:20" x14ac:dyDescent="0.45">
      <c r="B12" s="36"/>
      <c r="C12" s="36"/>
      <c r="D12" s="36"/>
      <c r="E12" s="36"/>
      <c r="F12" s="36"/>
      <c r="G12" s="34"/>
    </row>
    <row r="14" spans="1:20" ht="22.5" customHeight="1" x14ac:dyDescent="0.45">
      <c r="B14" s="34"/>
      <c r="C14" s="35"/>
      <c r="D14" s="34"/>
      <c r="E14" s="34"/>
      <c r="F14" s="34"/>
      <c r="G14" s="34"/>
    </row>
    <row r="16" spans="1:20" x14ac:dyDescent="0.45">
      <c r="B16" s="33"/>
      <c r="D16" s="33"/>
      <c r="E16" s="33"/>
      <c r="F16" s="33"/>
      <c r="H16" s="33"/>
      <c r="I16" s="33"/>
      <c r="J16" s="33"/>
      <c r="L16" s="33"/>
      <c r="M16" s="33"/>
      <c r="N16" s="33"/>
      <c r="P16" s="33"/>
      <c r="Q16" s="33"/>
      <c r="R16" s="33"/>
      <c r="S16" s="33"/>
      <c r="T16" s="33"/>
    </row>
    <row r="17" spans="2:20" x14ac:dyDescent="0.45">
      <c r="B17" s="33"/>
      <c r="D17" s="33"/>
      <c r="E17" s="33"/>
      <c r="F17" s="33"/>
      <c r="H17" s="33"/>
      <c r="I17" s="33"/>
      <c r="J17" s="33"/>
      <c r="L17" s="33"/>
      <c r="M17" s="33"/>
      <c r="N17" s="33"/>
      <c r="P17" s="33"/>
      <c r="Q17" s="33"/>
      <c r="R17" s="33"/>
      <c r="S17" s="33"/>
      <c r="T17" s="33"/>
    </row>
    <row r="18" spans="2:20" x14ac:dyDescent="0.45">
      <c r="B18" s="33"/>
      <c r="C18" s="33"/>
      <c r="D18" s="33"/>
      <c r="E18" s="33"/>
      <c r="G18" s="33"/>
      <c r="H18" s="33"/>
      <c r="I18" s="33"/>
      <c r="K18" s="33"/>
      <c r="L18" s="33"/>
      <c r="M18" s="33"/>
      <c r="O18" s="33"/>
      <c r="P18" s="33"/>
      <c r="Q18" s="33"/>
      <c r="R18" s="36"/>
      <c r="S18" s="33"/>
    </row>
    <row r="19" spans="2:20" x14ac:dyDescent="0.45">
      <c r="B19" s="33"/>
      <c r="C19" s="33"/>
      <c r="D19" s="33"/>
      <c r="E19" s="33"/>
      <c r="F19" s="36"/>
      <c r="G19" s="33"/>
      <c r="H19" s="33"/>
      <c r="I19" s="33"/>
      <c r="K19" s="33"/>
      <c r="L19" s="33"/>
      <c r="M19" s="33"/>
      <c r="N19" s="36"/>
      <c r="O19" s="33"/>
      <c r="P19" s="33"/>
      <c r="Q19" s="33"/>
      <c r="R19" s="36"/>
      <c r="S19" s="33"/>
      <c r="T19" s="36"/>
    </row>
    <row r="20" spans="2:20" ht="22.5" customHeight="1" x14ac:dyDescent="0.45">
      <c r="B20" s="33"/>
      <c r="C20" s="33"/>
      <c r="D20" s="33"/>
      <c r="E20" s="33"/>
      <c r="G20" s="33"/>
      <c r="H20" s="33"/>
      <c r="I20" s="33"/>
      <c r="J20" s="36"/>
      <c r="K20" s="33"/>
      <c r="L20" s="33"/>
      <c r="M20" s="33"/>
      <c r="O20" s="33"/>
      <c r="P20" s="33"/>
      <c r="Q20" s="33"/>
      <c r="S20" s="33"/>
    </row>
    <row r="21" spans="2:20" ht="22.5" customHeight="1" x14ac:dyDescent="0.45">
      <c r="B21" s="33"/>
      <c r="C21" s="33"/>
      <c r="D21" s="33"/>
      <c r="E21" s="33"/>
      <c r="G21" s="33"/>
      <c r="H21" s="33"/>
      <c r="I21" s="33"/>
      <c r="K21" s="33"/>
      <c r="L21" s="33"/>
      <c r="M21" s="33"/>
      <c r="O21" s="33"/>
      <c r="P21" s="33"/>
      <c r="Q21" s="33"/>
      <c r="S21" s="33"/>
    </row>
  </sheetData>
  <phoneticPr fontId="1"/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BreakPreview" zoomScale="55" zoomScaleNormal="55" zoomScaleSheetLayoutView="55" workbookViewId="0">
      <pane xSplit="2" ySplit="1" topLeftCell="C2" activePane="bottomRight" state="frozen"/>
      <selection activeCell="K22" sqref="K22"/>
      <selection pane="topRight" activeCell="K22" sqref="K22"/>
      <selection pane="bottomLeft" activeCell="K22" sqref="K22"/>
      <selection pane="bottomRight" activeCell="E10" sqref="E10"/>
    </sheetView>
  </sheetViews>
  <sheetFormatPr defaultRowHeight="18.75" x14ac:dyDescent="0.45"/>
  <cols>
    <col min="1" max="1" width="3.77734375" bestFit="1" customWidth="1"/>
    <col min="2" max="2" width="19.21875" style="67" customWidth="1"/>
    <col min="3" max="3" width="11.109375" bestFit="1" customWidth="1"/>
    <col min="4" max="26" width="9.33203125" customWidth="1"/>
  </cols>
  <sheetData>
    <row r="1" spans="1:26" ht="24" thickTop="1" thickBot="1" x14ac:dyDescent="0.5">
      <c r="A1" s="24"/>
      <c r="B1" s="56" t="s">
        <v>54</v>
      </c>
      <c r="C1" s="79" t="s">
        <v>39</v>
      </c>
      <c r="D1" s="80"/>
      <c r="E1" s="80"/>
      <c r="F1" s="81"/>
      <c r="G1" s="79" t="s">
        <v>40</v>
      </c>
      <c r="H1" s="80"/>
      <c r="I1" s="80"/>
      <c r="J1" s="81"/>
      <c r="K1" s="79" t="s">
        <v>41</v>
      </c>
      <c r="L1" s="80"/>
      <c r="M1" s="80"/>
      <c r="N1" s="81"/>
      <c r="O1" s="79" t="s">
        <v>42</v>
      </c>
      <c r="P1" s="80"/>
      <c r="Q1" s="80"/>
      <c r="R1" s="81"/>
      <c r="S1" s="79" t="s">
        <v>43</v>
      </c>
      <c r="T1" s="80"/>
      <c r="U1" s="80"/>
      <c r="V1" s="81"/>
      <c r="W1" s="79" t="s">
        <v>44</v>
      </c>
      <c r="X1" s="80"/>
      <c r="Y1" s="80"/>
      <c r="Z1" s="81"/>
    </row>
    <row r="2" spans="1:26" ht="139.5" customHeight="1" thickTop="1" thickBot="1" x14ac:dyDescent="0.5">
      <c r="A2" s="21"/>
      <c r="B2" s="55" t="s">
        <v>57</v>
      </c>
      <c r="C2" s="28" t="s">
        <v>0</v>
      </c>
      <c r="D2" s="29" t="s">
        <v>1</v>
      </c>
      <c r="E2" s="29" t="s">
        <v>2</v>
      </c>
      <c r="F2" s="30" t="s">
        <v>3</v>
      </c>
      <c r="G2" s="28" t="s">
        <v>0</v>
      </c>
      <c r="H2" s="29" t="s">
        <v>1</v>
      </c>
      <c r="I2" s="29" t="s">
        <v>2</v>
      </c>
      <c r="J2" s="30" t="s">
        <v>3</v>
      </c>
      <c r="K2" s="28" t="s">
        <v>0</v>
      </c>
      <c r="L2" s="29" t="s">
        <v>1</v>
      </c>
      <c r="M2" s="29" t="s">
        <v>2</v>
      </c>
      <c r="N2" s="30" t="s">
        <v>3</v>
      </c>
      <c r="O2" s="28" t="s">
        <v>0</v>
      </c>
      <c r="P2" s="29" t="s">
        <v>1</v>
      </c>
      <c r="Q2" s="29" t="s">
        <v>2</v>
      </c>
      <c r="R2" s="30" t="s">
        <v>3</v>
      </c>
      <c r="S2" s="28" t="s">
        <v>0</v>
      </c>
      <c r="T2" s="29" t="s">
        <v>1</v>
      </c>
      <c r="U2" s="29" t="s">
        <v>2</v>
      </c>
      <c r="V2" s="30" t="s">
        <v>3</v>
      </c>
      <c r="W2" s="28" t="s">
        <v>0</v>
      </c>
      <c r="X2" s="29" t="s">
        <v>1</v>
      </c>
      <c r="Y2" s="29" t="s">
        <v>2</v>
      </c>
      <c r="Z2" s="30" t="s">
        <v>3</v>
      </c>
    </row>
    <row r="3" spans="1:26" ht="19.5" thickTop="1" x14ac:dyDescent="0.45">
      <c r="A3" s="26">
        <v>1</v>
      </c>
      <c r="B3" s="68" t="s">
        <v>58</v>
      </c>
      <c r="C3" s="46">
        <v>3</v>
      </c>
      <c r="D3" s="47">
        <v>3</v>
      </c>
      <c r="E3" s="47">
        <v>3</v>
      </c>
      <c r="F3" s="48">
        <v>3</v>
      </c>
      <c r="G3" s="46">
        <v>3</v>
      </c>
      <c r="H3" s="47">
        <v>3</v>
      </c>
      <c r="I3" s="47">
        <v>3</v>
      </c>
      <c r="J3" s="48">
        <v>3</v>
      </c>
      <c r="K3" s="46">
        <v>3</v>
      </c>
      <c r="L3" s="47">
        <v>3</v>
      </c>
      <c r="M3" s="47">
        <v>3</v>
      </c>
      <c r="N3" s="48">
        <v>3</v>
      </c>
      <c r="O3" s="46">
        <v>3</v>
      </c>
      <c r="P3" s="47">
        <v>3</v>
      </c>
      <c r="Q3" s="47">
        <v>3</v>
      </c>
      <c r="R3" s="48">
        <v>3</v>
      </c>
      <c r="S3" s="46">
        <v>3</v>
      </c>
      <c r="T3" s="47">
        <v>3</v>
      </c>
      <c r="U3" s="47">
        <v>3</v>
      </c>
      <c r="V3" s="48">
        <v>3</v>
      </c>
      <c r="W3" s="46">
        <v>3</v>
      </c>
      <c r="X3" s="47">
        <v>3</v>
      </c>
      <c r="Y3" s="47">
        <v>3</v>
      </c>
      <c r="Z3" s="48">
        <v>3</v>
      </c>
    </row>
    <row r="4" spans="1:26" x14ac:dyDescent="0.45">
      <c r="A4" s="19">
        <v>2</v>
      </c>
      <c r="B4" s="69" t="s">
        <v>59</v>
      </c>
      <c r="C4" s="49">
        <v>2</v>
      </c>
      <c r="D4" s="50">
        <v>3</v>
      </c>
      <c r="E4" s="50">
        <v>3</v>
      </c>
      <c r="F4" s="51">
        <v>3</v>
      </c>
      <c r="G4" s="49">
        <v>3</v>
      </c>
      <c r="H4" s="50">
        <v>3</v>
      </c>
      <c r="I4" s="50">
        <v>3</v>
      </c>
      <c r="J4" s="51">
        <v>3</v>
      </c>
      <c r="K4" s="49"/>
      <c r="L4" s="50"/>
      <c r="M4" s="50"/>
      <c r="N4" s="51"/>
      <c r="O4" s="49">
        <v>3</v>
      </c>
      <c r="P4" s="50">
        <v>2</v>
      </c>
      <c r="Q4" s="50">
        <v>2</v>
      </c>
      <c r="R4" s="51">
        <v>3</v>
      </c>
      <c r="S4" s="49">
        <v>3</v>
      </c>
      <c r="T4" s="50">
        <v>3</v>
      </c>
      <c r="U4" s="50">
        <v>3</v>
      </c>
      <c r="V4" s="51">
        <v>3</v>
      </c>
      <c r="W4" s="49">
        <v>3</v>
      </c>
      <c r="X4" s="50">
        <v>3</v>
      </c>
      <c r="Y4" s="50">
        <v>3</v>
      </c>
      <c r="Z4" s="51">
        <v>3</v>
      </c>
    </row>
    <row r="5" spans="1:26" x14ac:dyDescent="0.45">
      <c r="A5" s="19">
        <v>3</v>
      </c>
      <c r="B5" s="69" t="s">
        <v>60</v>
      </c>
      <c r="C5" s="49">
        <v>3</v>
      </c>
      <c r="D5" s="50">
        <v>2</v>
      </c>
      <c r="E5" s="50">
        <v>3</v>
      </c>
      <c r="F5" s="51">
        <v>2</v>
      </c>
      <c r="G5" s="49">
        <v>3</v>
      </c>
      <c r="H5" s="50">
        <v>3</v>
      </c>
      <c r="I5" s="50">
        <v>3</v>
      </c>
      <c r="J5" s="51">
        <v>3</v>
      </c>
      <c r="K5" s="49">
        <v>3</v>
      </c>
      <c r="L5" s="50">
        <v>3</v>
      </c>
      <c r="M5" s="50">
        <v>3</v>
      </c>
      <c r="N5" s="51">
        <v>3</v>
      </c>
      <c r="O5" s="49">
        <v>3</v>
      </c>
      <c r="P5" s="50">
        <v>3</v>
      </c>
      <c r="Q5" s="50">
        <v>3</v>
      </c>
      <c r="R5" s="51">
        <v>3</v>
      </c>
      <c r="S5" s="49">
        <v>3</v>
      </c>
      <c r="T5" s="50">
        <v>3</v>
      </c>
      <c r="U5" s="50">
        <v>3</v>
      </c>
      <c r="V5" s="51">
        <v>3</v>
      </c>
      <c r="W5" s="49">
        <v>3</v>
      </c>
      <c r="X5" s="50">
        <v>3</v>
      </c>
      <c r="Y5" s="50">
        <v>2</v>
      </c>
      <c r="Z5" s="51">
        <v>3</v>
      </c>
    </row>
    <row r="6" spans="1:26" x14ac:dyDescent="0.45">
      <c r="A6" s="19">
        <v>4</v>
      </c>
      <c r="B6" s="69" t="s">
        <v>61</v>
      </c>
      <c r="C6" s="49">
        <v>3</v>
      </c>
      <c r="D6" s="50">
        <v>3</v>
      </c>
      <c r="E6" s="50">
        <v>3</v>
      </c>
      <c r="F6" s="51">
        <v>3</v>
      </c>
      <c r="G6" s="49">
        <v>3</v>
      </c>
      <c r="H6" s="50">
        <v>3</v>
      </c>
      <c r="I6" s="50">
        <v>3</v>
      </c>
      <c r="J6" s="51">
        <v>3</v>
      </c>
      <c r="K6" s="49"/>
      <c r="L6" s="50"/>
      <c r="M6" s="50"/>
      <c r="N6" s="51"/>
      <c r="O6" s="49">
        <v>3</v>
      </c>
      <c r="P6" s="50">
        <v>3</v>
      </c>
      <c r="Q6" s="50">
        <v>3</v>
      </c>
      <c r="R6" s="51">
        <v>3</v>
      </c>
      <c r="S6" s="49">
        <v>3</v>
      </c>
      <c r="T6" s="50">
        <v>3</v>
      </c>
      <c r="U6" s="50">
        <v>3</v>
      </c>
      <c r="V6" s="51">
        <v>3</v>
      </c>
      <c r="W6" s="49">
        <v>3</v>
      </c>
      <c r="X6" s="50">
        <v>3</v>
      </c>
      <c r="Y6" s="50">
        <v>3</v>
      </c>
      <c r="Z6" s="51">
        <v>3</v>
      </c>
    </row>
    <row r="7" spans="1:26" ht="19.5" thickBot="1" x14ac:dyDescent="0.5">
      <c r="A7" s="32">
        <v>5</v>
      </c>
      <c r="B7" s="70" t="s">
        <v>62</v>
      </c>
      <c r="C7" s="52">
        <v>3</v>
      </c>
      <c r="D7" s="53">
        <v>1</v>
      </c>
      <c r="E7" s="53">
        <v>1</v>
      </c>
      <c r="F7" s="54">
        <v>3</v>
      </c>
      <c r="G7" s="52">
        <v>2</v>
      </c>
      <c r="H7" s="53">
        <v>2</v>
      </c>
      <c r="I7" s="53">
        <v>1</v>
      </c>
      <c r="J7" s="54">
        <v>2</v>
      </c>
      <c r="K7" s="52">
        <v>3</v>
      </c>
      <c r="L7" s="53">
        <v>2</v>
      </c>
      <c r="M7" s="53">
        <v>3</v>
      </c>
      <c r="N7" s="54">
        <v>3</v>
      </c>
      <c r="O7" s="52">
        <v>2</v>
      </c>
      <c r="P7" s="53">
        <v>2</v>
      </c>
      <c r="Q7" s="53">
        <v>2</v>
      </c>
      <c r="R7" s="54">
        <v>2</v>
      </c>
      <c r="S7" s="52">
        <v>2</v>
      </c>
      <c r="T7" s="53">
        <v>2</v>
      </c>
      <c r="U7" s="53">
        <v>2</v>
      </c>
      <c r="V7" s="54">
        <v>3</v>
      </c>
      <c r="W7" s="52">
        <v>2</v>
      </c>
      <c r="X7" s="53">
        <v>3</v>
      </c>
      <c r="Y7" s="53">
        <v>2</v>
      </c>
      <c r="Z7" s="54">
        <v>2</v>
      </c>
    </row>
    <row r="8" spans="1:26" x14ac:dyDescent="0.45">
      <c r="A8" s="26">
        <v>6</v>
      </c>
      <c r="B8" s="68" t="s">
        <v>63</v>
      </c>
      <c r="C8" s="46">
        <v>3</v>
      </c>
      <c r="D8" s="47">
        <v>3</v>
      </c>
      <c r="E8" s="47">
        <v>3</v>
      </c>
      <c r="F8" s="48">
        <v>2</v>
      </c>
      <c r="G8" s="46">
        <v>3</v>
      </c>
      <c r="H8" s="47">
        <v>3</v>
      </c>
      <c r="I8" s="47">
        <v>3</v>
      </c>
      <c r="J8" s="48">
        <v>3</v>
      </c>
      <c r="K8" s="46">
        <v>3</v>
      </c>
      <c r="L8" s="47">
        <v>3</v>
      </c>
      <c r="M8" s="47">
        <v>3</v>
      </c>
      <c r="N8" s="48">
        <v>3</v>
      </c>
      <c r="O8" s="46">
        <v>3</v>
      </c>
      <c r="P8" s="47">
        <v>3</v>
      </c>
      <c r="Q8" s="47">
        <v>3</v>
      </c>
      <c r="R8" s="48">
        <v>3</v>
      </c>
      <c r="S8" s="46">
        <v>3</v>
      </c>
      <c r="T8" s="47">
        <v>3</v>
      </c>
      <c r="U8" s="47">
        <v>3</v>
      </c>
      <c r="V8" s="48">
        <v>3</v>
      </c>
      <c r="W8" s="46">
        <v>3</v>
      </c>
      <c r="X8" s="47">
        <v>3</v>
      </c>
      <c r="Y8" s="47">
        <v>3</v>
      </c>
      <c r="Z8" s="48">
        <v>3</v>
      </c>
    </row>
    <row r="9" spans="1:26" x14ac:dyDescent="0.45">
      <c r="A9" s="19">
        <v>7</v>
      </c>
      <c r="B9" s="69" t="s">
        <v>64</v>
      </c>
      <c r="C9" s="49">
        <v>2</v>
      </c>
      <c r="D9" s="50">
        <v>3</v>
      </c>
      <c r="E9" s="50">
        <v>3</v>
      </c>
      <c r="F9" s="51">
        <v>3</v>
      </c>
      <c r="G9" s="49">
        <v>3</v>
      </c>
      <c r="H9" s="50">
        <v>3</v>
      </c>
      <c r="I9" s="50">
        <v>3</v>
      </c>
      <c r="J9" s="51">
        <v>3</v>
      </c>
      <c r="K9" s="49">
        <v>3</v>
      </c>
      <c r="L9" s="50">
        <v>3</v>
      </c>
      <c r="M9" s="50">
        <v>3</v>
      </c>
      <c r="N9" s="51">
        <v>3</v>
      </c>
      <c r="O9" s="49">
        <v>3</v>
      </c>
      <c r="P9" s="50">
        <v>3</v>
      </c>
      <c r="Q9" s="50">
        <v>3</v>
      </c>
      <c r="R9" s="51">
        <v>3</v>
      </c>
      <c r="S9" s="49">
        <v>3</v>
      </c>
      <c r="T9" s="50">
        <v>3</v>
      </c>
      <c r="U9" s="50">
        <v>3</v>
      </c>
      <c r="V9" s="51">
        <v>3</v>
      </c>
      <c r="W9" s="49">
        <v>3</v>
      </c>
      <c r="X9" s="50">
        <v>3</v>
      </c>
      <c r="Y9" s="50">
        <v>3</v>
      </c>
      <c r="Z9" s="51">
        <v>3</v>
      </c>
    </row>
    <row r="10" spans="1:26" x14ac:dyDescent="0.45">
      <c r="A10" s="19">
        <v>8</v>
      </c>
      <c r="B10" s="69" t="s">
        <v>65</v>
      </c>
      <c r="C10" s="49">
        <v>3</v>
      </c>
      <c r="D10" s="50">
        <v>3</v>
      </c>
      <c r="E10" s="50">
        <v>3</v>
      </c>
      <c r="F10" s="51">
        <v>3</v>
      </c>
      <c r="G10" s="49">
        <v>3</v>
      </c>
      <c r="H10" s="50">
        <v>1</v>
      </c>
      <c r="I10" s="50">
        <v>3</v>
      </c>
      <c r="J10" s="51">
        <v>3</v>
      </c>
      <c r="K10" s="49">
        <v>3</v>
      </c>
      <c r="L10" s="50">
        <v>1</v>
      </c>
      <c r="M10" s="50">
        <v>3</v>
      </c>
      <c r="N10" s="51">
        <v>3</v>
      </c>
      <c r="O10" s="49">
        <v>3</v>
      </c>
      <c r="P10" s="50">
        <v>3</v>
      </c>
      <c r="Q10" s="50">
        <v>3</v>
      </c>
      <c r="R10" s="51">
        <v>3</v>
      </c>
      <c r="S10" s="49">
        <v>3</v>
      </c>
      <c r="T10" s="50">
        <v>3</v>
      </c>
      <c r="U10" s="50">
        <v>3</v>
      </c>
      <c r="V10" s="51">
        <v>3</v>
      </c>
      <c r="W10" s="49">
        <v>3</v>
      </c>
      <c r="X10" s="50">
        <v>3</v>
      </c>
      <c r="Y10" s="50">
        <v>3</v>
      </c>
      <c r="Z10" s="51">
        <v>3</v>
      </c>
    </row>
    <row r="11" spans="1:26" x14ac:dyDescent="0.45">
      <c r="A11" s="19">
        <v>9</v>
      </c>
      <c r="B11" s="69" t="s">
        <v>66</v>
      </c>
      <c r="C11" s="49">
        <v>3</v>
      </c>
      <c r="D11" s="50">
        <v>3</v>
      </c>
      <c r="E11" s="50">
        <v>3</v>
      </c>
      <c r="F11" s="51">
        <v>1</v>
      </c>
      <c r="G11" s="49">
        <v>3</v>
      </c>
      <c r="H11" s="50">
        <v>3</v>
      </c>
      <c r="I11" s="50">
        <v>3</v>
      </c>
      <c r="J11" s="51">
        <v>3</v>
      </c>
      <c r="K11" s="49">
        <v>3</v>
      </c>
      <c r="L11" s="50">
        <v>3</v>
      </c>
      <c r="M11" s="50">
        <v>3</v>
      </c>
      <c r="N11" s="51">
        <v>3</v>
      </c>
      <c r="O11" s="49"/>
      <c r="P11" s="50"/>
      <c r="Q11" s="50"/>
      <c r="R11" s="51"/>
      <c r="S11" s="49">
        <v>3</v>
      </c>
      <c r="T11" s="50">
        <v>3</v>
      </c>
      <c r="U11" s="50">
        <v>1</v>
      </c>
      <c r="V11" s="51">
        <v>3</v>
      </c>
      <c r="W11" s="49">
        <v>3</v>
      </c>
      <c r="X11" s="50">
        <v>3</v>
      </c>
      <c r="Y11" s="50">
        <v>3</v>
      </c>
      <c r="Z11" s="51">
        <v>3</v>
      </c>
    </row>
    <row r="12" spans="1:26" ht="19.5" thickBot="1" x14ac:dyDescent="0.5">
      <c r="A12" s="32">
        <v>10</v>
      </c>
      <c r="B12" s="70" t="s">
        <v>67</v>
      </c>
      <c r="C12" s="52">
        <v>3</v>
      </c>
      <c r="D12" s="53">
        <v>3</v>
      </c>
      <c r="E12" s="53">
        <v>2</v>
      </c>
      <c r="F12" s="54">
        <v>3</v>
      </c>
      <c r="G12" s="52">
        <v>3</v>
      </c>
      <c r="H12" s="53">
        <v>2</v>
      </c>
      <c r="I12" s="53">
        <v>3</v>
      </c>
      <c r="J12" s="54">
        <v>3</v>
      </c>
      <c r="K12" s="52">
        <v>1</v>
      </c>
      <c r="L12" s="53">
        <v>3</v>
      </c>
      <c r="M12" s="53">
        <v>3</v>
      </c>
      <c r="N12" s="54">
        <v>3</v>
      </c>
      <c r="O12" s="52">
        <v>3</v>
      </c>
      <c r="P12" s="53">
        <v>2</v>
      </c>
      <c r="Q12" s="53">
        <v>3</v>
      </c>
      <c r="R12" s="54">
        <v>3</v>
      </c>
      <c r="S12" s="52">
        <v>3</v>
      </c>
      <c r="T12" s="53">
        <v>3</v>
      </c>
      <c r="U12" s="53">
        <v>2</v>
      </c>
      <c r="V12" s="54">
        <v>3</v>
      </c>
      <c r="W12" s="52">
        <v>3</v>
      </c>
      <c r="X12" s="53">
        <v>3</v>
      </c>
      <c r="Y12" s="53">
        <v>2</v>
      </c>
      <c r="Z12" s="54">
        <v>3</v>
      </c>
    </row>
    <row r="13" spans="1:26" x14ac:dyDescent="0.45">
      <c r="A13" s="26">
        <v>11</v>
      </c>
      <c r="B13" s="68" t="s">
        <v>80</v>
      </c>
      <c r="C13" s="46"/>
      <c r="D13" s="47"/>
      <c r="E13" s="47"/>
      <c r="F13" s="48"/>
      <c r="G13" s="46">
        <v>3</v>
      </c>
      <c r="H13" s="47">
        <v>3</v>
      </c>
      <c r="I13" s="47">
        <v>3</v>
      </c>
      <c r="J13" s="48">
        <v>3</v>
      </c>
      <c r="K13" s="46">
        <v>3</v>
      </c>
      <c r="L13" s="47">
        <v>3</v>
      </c>
      <c r="M13" s="47">
        <v>1</v>
      </c>
      <c r="N13" s="48">
        <v>3</v>
      </c>
      <c r="O13" s="46">
        <v>3</v>
      </c>
      <c r="P13" s="47">
        <v>3</v>
      </c>
      <c r="Q13" s="47">
        <v>3</v>
      </c>
      <c r="R13" s="48">
        <v>3</v>
      </c>
      <c r="S13" s="46">
        <v>3</v>
      </c>
      <c r="T13" s="47">
        <v>3</v>
      </c>
      <c r="U13" s="47">
        <v>3</v>
      </c>
      <c r="V13" s="48">
        <v>3</v>
      </c>
      <c r="W13" s="46">
        <v>3</v>
      </c>
      <c r="X13" s="47">
        <v>3</v>
      </c>
      <c r="Y13" s="47">
        <v>3</v>
      </c>
      <c r="Z13" s="48">
        <v>3</v>
      </c>
    </row>
    <row r="14" spans="1:26" x14ac:dyDescent="0.45">
      <c r="A14" s="19">
        <v>12</v>
      </c>
      <c r="B14" s="69" t="s">
        <v>81</v>
      </c>
      <c r="C14" s="49">
        <v>3</v>
      </c>
      <c r="D14" s="50">
        <v>3</v>
      </c>
      <c r="E14" s="50">
        <v>3</v>
      </c>
      <c r="F14" s="51">
        <v>3</v>
      </c>
      <c r="G14" s="49">
        <v>3</v>
      </c>
      <c r="H14" s="50">
        <v>3</v>
      </c>
      <c r="I14" s="50">
        <v>3</v>
      </c>
      <c r="J14" s="51">
        <v>3</v>
      </c>
      <c r="K14" s="49">
        <v>3</v>
      </c>
      <c r="L14" s="50">
        <v>3</v>
      </c>
      <c r="M14" s="50">
        <v>3</v>
      </c>
      <c r="N14" s="51">
        <v>3</v>
      </c>
      <c r="O14" s="49">
        <v>3</v>
      </c>
      <c r="P14" s="50">
        <v>3</v>
      </c>
      <c r="Q14" s="50">
        <v>1</v>
      </c>
      <c r="R14" s="51">
        <v>3</v>
      </c>
      <c r="S14" s="49">
        <v>3</v>
      </c>
      <c r="T14" s="50">
        <v>2</v>
      </c>
      <c r="U14" s="50">
        <v>3</v>
      </c>
      <c r="V14" s="51">
        <v>3</v>
      </c>
      <c r="W14" s="49">
        <v>3</v>
      </c>
      <c r="X14" s="50">
        <v>3</v>
      </c>
      <c r="Y14" s="50">
        <v>3</v>
      </c>
      <c r="Z14" s="51">
        <v>3</v>
      </c>
    </row>
    <row r="15" spans="1:26" x14ac:dyDescent="0.45">
      <c r="A15" s="19">
        <v>13</v>
      </c>
      <c r="B15" s="69" t="s">
        <v>68</v>
      </c>
      <c r="C15" s="49">
        <v>1</v>
      </c>
      <c r="D15" s="50">
        <v>3</v>
      </c>
      <c r="E15" s="50">
        <v>3</v>
      </c>
      <c r="F15" s="51">
        <v>2</v>
      </c>
      <c r="G15" s="49">
        <v>3</v>
      </c>
      <c r="H15" s="50">
        <v>3</v>
      </c>
      <c r="I15" s="50">
        <v>2</v>
      </c>
      <c r="J15" s="51">
        <v>3</v>
      </c>
      <c r="K15" s="49">
        <v>2</v>
      </c>
      <c r="L15" s="50">
        <v>3</v>
      </c>
      <c r="M15" s="50">
        <v>3</v>
      </c>
      <c r="N15" s="51">
        <v>3</v>
      </c>
      <c r="O15" s="49">
        <v>3</v>
      </c>
      <c r="P15" s="50">
        <v>3</v>
      </c>
      <c r="Q15" s="50">
        <v>3</v>
      </c>
      <c r="R15" s="51">
        <v>3</v>
      </c>
      <c r="S15" s="49">
        <v>3</v>
      </c>
      <c r="T15" s="50">
        <v>3</v>
      </c>
      <c r="U15" s="50">
        <v>3</v>
      </c>
      <c r="V15" s="51">
        <v>3</v>
      </c>
      <c r="W15" s="49">
        <v>3</v>
      </c>
      <c r="X15" s="50">
        <v>3</v>
      </c>
      <c r="Y15" s="50">
        <v>3</v>
      </c>
      <c r="Z15" s="51">
        <v>3</v>
      </c>
    </row>
    <row r="16" spans="1:26" x14ac:dyDescent="0.45">
      <c r="A16" s="19">
        <v>14</v>
      </c>
      <c r="B16" s="69" t="s">
        <v>69</v>
      </c>
      <c r="C16" s="49">
        <v>3</v>
      </c>
      <c r="D16" s="50">
        <v>3</v>
      </c>
      <c r="E16" s="50">
        <v>3</v>
      </c>
      <c r="F16" s="51">
        <v>3</v>
      </c>
      <c r="G16" s="49"/>
      <c r="H16" s="50"/>
      <c r="I16" s="50"/>
      <c r="J16" s="51"/>
      <c r="K16" s="49">
        <v>3</v>
      </c>
      <c r="L16" s="50">
        <v>3</v>
      </c>
      <c r="M16" s="50">
        <v>3</v>
      </c>
      <c r="N16" s="51">
        <v>3</v>
      </c>
      <c r="O16" s="49">
        <v>3</v>
      </c>
      <c r="P16" s="50">
        <v>3</v>
      </c>
      <c r="Q16" s="50">
        <v>3</v>
      </c>
      <c r="R16" s="51">
        <v>3</v>
      </c>
      <c r="S16" s="49">
        <v>3</v>
      </c>
      <c r="T16" s="50">
        <v>3</v>
      </c>
      <c r="U16" s="50">
        <v>3</v>
      </c>
      <c r="V16" s="51">
        <v>3</v>
      </c>
      <c r="W16" s="49">
        <v>3</v>
      </c>
      <c r="X16" s="50">
        <v>3</v>
      </c>
      <c r="Y16" s="50">
        <v>3</v>
      </c>
      <c r="Z16" s="51">
        <v>3</v>
      </c>
    </row>
    <row r="17" spans="1:26" ht="19.5" thickBot="1" x14ac:dyDescent="0.5">
      <c r="A17" s="32">
        <v>15</v>
      </c>
      <c r="B17" s="70" t="s">
        <v>70</v>
      </c>
      <c r="C17" s="52"/>
      <c r="D17" s="53"/>
      <c r="E17" s="53"/>
      <c r="F17" s="54"/>
      <c r="G17" s="52">
        <v>3</v>
      </c>
      <c r="H17" s="53">
        <v>3</v>
      </c>
      <c r="I17" s="53">
        <v>2</v>
      </c>
      <c r="J17" s="54">
        <v>3</v>
      </c>
      <c r="K17" s="52">
        <v>2</v>
      </c>
      <c r="L17" s="53">
        <v>2</v>
      </c>
      <c r="M17" s="53">
        <v>2</v>
      </c>
      <c r="N17" s="54">
        <v>2</v>
      </c>
      <c r="O17" s="52">
        <v>3</v>
      </c>
      <c r="P17" s="53">
        <v>2</v>
      </c>
      <c r="Q17" s="53">
        <v>3</v>
      </c>
      <c r="R17" s="54">
        <v>3</v>
      </c>
      <c r="S17" s="52">
        <v>3</v>
      </c>
      <c r="T17" s="53">
        <v>3</v>
      </c>
      <c r="U17" s="53">
        <v>2</v>
      </c>
      <c r="V17" s="54">
        <v>3</v>
      </c>
      <c r="W17" s="52">
        <v>3</v>
      </c>
      <c r="X17" s="53">
        <v>3</v>
      </c>
      <c r="Y17" s="53">
        <v>3</v>
      </c>
      <c r="Z17" s="51">
        <v>3</v>
      </c>
    </row>
    <row r="18" spans="1:26" x14ac:dyDescent="0.45">
      <c r="A18" s="26">
        <v>16</v>
      </c>
      <c r="B18" s="68" t="s">
        <v>71</v>
      </c>
      <c r="C18" s="46">
        <v>2</v>
      </c>
      <c r="D18" s="47">
        <v>3</v>
      </c>
      <c r="E18" s="47">
        <v>3</v>
      </c>
      <c r="F18" s="48">
        <v>3</v>
      </c>
      <c r="G18" s="46">
        <v>3</v>
      </c>
      <c r="H18" s="47">
        <v>3</v>
      </c>
      <c r="I18" s="47">
        <v>3</v>
      </c>
      <c r="J18" s="48">
        <v>3</v>
      </c>
      <c r="K18" s="46">
        <v>3</v>
      </c>
      <c r="L18" s="47">
        <v>3</v>
      </c>
      <c r="M18" s="47">
        <v>3</v>
      </c>
      <c r="N18" s="48">
        <v>3</v>
      </c>
      <c r="O18" s="46">
        <v>3</v>
      </c>
      <c r="P18" s="47">
        <v>3</v>
      </c>
      <c r="Q18" s="47">
        <v>3</v>
      </c>
      <c r="R18" s="48">
        <v>3</v>
      </c>
      <c r="S18" s="46">
        <v>2</v>
      </c>
      <c r="T18" s="47">
        <v>3</v>
      </c>
      <c r="U18" s="47">
        <v>3</v>
      </c>
      <c r="V18" s="48">
        <v>3</v>
      </c>
      <c r="W18" s="46">
        <v>3</v>
      </c>
      <c r="X18" s="47">
        <v>3</v>
      </c>
      <c r="Y18" s="47">
        <v>3</v>
      </c>
      <c r="Z18" s="51">
        <v>3</v>
      </c>
    </row>
    <row r="19" spans="1:26" x14ac:dyDescent="0.45">
      <c r="A19" s="19">
        <v>17</v>
      </c>
      <c r="B19" s="69" t="s">
        <v>72</v>
      </c>
      <c r="C19" s="49">
        <v>3</v>
      </c>
      <c r="D19" s="50">
        <v>3</v>
      </c>
      <c r="E19" s="50">
        <v>3</v>
      </c>
      <c r="F19" s="51">
        <v>3</v>
      </c>
      <c r="G19" s="49">
        <v>3</v>
      </c>
      <c r="H19" s="50">
        <v>2</v>
      </c>
      <c r="I19" s="50">
        <v>3</v>
      </c>
      <c r="J19" s="51">
        <v>3</v>
      </c>
      <c r="K19" s="49">
        <v>3</v>
      </c>
      <c r="L19" s="50">
        <v>3</v>
      </c>
      <c r="M19" s="50">
        <v>3</v>
      </c>
      <c r="N19" s="51">
        <v>1</v>
      </c>
      <c r="O19" s="49">
        <v>3</v>
      </c>
      <c r="P19" s="50">
        <v>3</v>
      </c>
      <c r="Q19" s="50">
        <v>3</v>
      </c>
      <c r="R19" s="51">
        <v>3</v>
      </c>
      <c r="S19" s="49">
        <v>3</v>
      </c>
      <c r="T19" s="50">
        <v>3</v>
      </c>
      <c r="U19" s="50">
        <v>3</v>
      </c>
      <c r="V19" s="51">
        <v>3</v>
      </c>
      <c r="W19" s="49">
        <v>3</v>
      </c>
      <c r="X19" s="50">
        <v>3</v>
      </c>
      <c r="Y19" s="50">
        <v>3</v>
      </c>
      <c r="Z19" s="51">
        <v>3</v>
      </c>
    </row>
    <row r="20" spans="1:26" x14ac:dyDescent="0.45">
      <c r="A20" s="19">
        <v>18</v>
      </c>
      <c r="B20" s="69" t="s">
        <v>73</v>
      </c>
      <c r="C20" s="49">
        <v>3</v>
      </c>
      <c r="D20" s="50">
        <v>3</v>
      </c>
      <c r="E20" s="50">
        <v>3</v>
      </c>
      <c r="F20" s="51">
        <v>1</v>
      </c>
      <c r="G20" s="49">
        <v>3</v>
      </c>
      <c r="H20" s="50">
        <v>3</v>
      </c>
      <c r="I20" s="50">
        <v>3</v>
      </c>
      <c r="J20" s="51">
        <v>1</v>
      </c>
      <c r="K20" s="49">
        <v>3</v>
      </c>
      <c r="L20" s="50">
        <v>3</v>
      </c>
      <c r="M20" s="50">
        <v>3</v>
      </c>
      <c r="N20" s="51">
        <v>3</v>
      </c>
      <c r="O20" s="49">
        <v>3</v>
      </c>
      <c r="P20" s="50">
        <v>3</v>
      </c>
      <c r="Q20" s="50">
        <v>3</v>
      </c>
      <c r="R20" s="51">
        <v>3</v>
      </c>
      <c r="S20" s="49">
        <v>3</v>
      </c>
      <c r="T20" s="50">
        <v>3</v>
      </c>
      <c r="U20" s="50">
        <v>3</v>
      </c>
      <c r="V20" s="51">
        <v>3</v>
      </c>
      <c r="W20" s="49">
        <v>3</v>
      </c>
      <c r="X20" s="50">
        <v>3</v>
      </c>
      <c r="Y20" s="50">
        <v>3</v>
      </c>
      <c r="Z20" s="51">
        <v>3</v>
      </c>
    </row>
    <row r="21" spans="1:26" ht="19.5" thickBot="1" x14ac:dyDescent="0.5">
      <c r="A21" s="32">
        <v>19</v>
      </c>
      <c r="B21" s="70" t="s">
        <v>74</v>
      </c>
      <c r="C21" s="52">
        <v>3</v>
      </c>
      <c r="D21" s="53">
        <v>2</v>
      </c>
      <c r="E21" s="53">
        <v>2</v>
      </c>
      <c r="F21" s="54">
        <v>3</v>
      </c>
      <c r="G21" s="52">
        <v>3</v>
      </c>
      <c r="H21" s="53">
        <v>3</v>
      </c>
      <c r="I21" s="53">
        <v>3</v>
      </c>
      <c r="J21" s="54">
        <v>3</v>
      </c>
      <c r="K21" s="52">
        <v>3</v>
      </c>
      <c r="L21" s="53">
        <v>3</v>
      </c>
      <c r="M21" s="53">
        <v>3</v>
      </c>
      <c r="N21" s="54">
        <v>3</v>
      </c>
      <c r="O21" s="52">
        <v>3</v>
      </c>
      <c r="P21" s="53">
        <v>3</v>
      </c>
      <c r="Q21" s="53">
        <v>3</v>
      </c>
      <c r="R21" s="54">
        <v>3</v>
      </c>
      <c r="S21" s="52">
        <v>3</v>
      </c>
      <c r="T21" s="53">
        <v>3</v>
      </c>
      <c r="U21" s="53">
        <v>2</v>
      </c>
      <c r="V21" s="54">
        <v>3</v>
      </c>
      <c r="W21" s="52">
        <v>3</v>
      </c>
      <c r="X21" s="53">
        <v>3</v>
      </c>
      <c r="Y21" s="53">
        <v>3</v>
      </c>
      <c r="Z21" s="54">
        <v>3</v>
      </c>
    </row>
    <row r="22" spans="1:26" x14ac:dyDescent="0.45">
      <c r="A22" s="26">
        <v>20</v>
      </c>
      <c r="B22" s="68" t="s">
        <v>75</v>
      </c>
      <c r="C22" s="46">
        <v>3</v>
      </c>
      <c r="D22" s="47">
        <v>3</v>
      </c>
      <c r="E22" s="47">
        <v>3</v>
      </c>
      <c r="F22" s="48">
        <v>3</v>
      </c>
      <c r="G22" s="46">
        <v>3</v>
      </c>
      <c r="H22" s="47">
        <v>2</v>
      </c>
      <c r="I22" s="47">
        <v>3</v>
      </c>
      <c r="J22" s="48">
        <v>3</v>
      </c>
      <c r="K22" s="46">
        <v>3</v>
      </c>
      <c r="L22" s="47">
        <v>3</v>
      </c>
      <c r="M22" s="47">
        <v>3</v>
      </c>
      <c r="N22" s="48">
        <v>3</v>
      </c>
      <c r="O22" s="46">
        <v>3</v>
      </c>
      <c r="P22" s="47">
        <v>3</v>
      </c>
      <c r="Q22" s="47">
        <v>3</v>
      </c>
      <c r="R22" s="48">
        <v>3</v>
      </c>
      <c r="S22" s="46">
        <v>3</v>
      </c>
      <c r="T22" s="47">
        <v>3</v>
      </c>
      <c r="U22" s="47">
        <v>3</v>
      </c>
      <c r="V22" s="48">
        <v>3</v>
      </c>
      <c r="W22" s="46">
        <v>3</v>
      </c>
      <c r="X22" s="47">
        <v>3</v>
      </c>
      <c r="Y22" s="47">
        <v>3</v>
      </c>
      <c r="Z22" s="48">
        <v>3</v>
      </c>
    </row>
    <row r="23" spans="1:26" x14ac:dyDescent="0.45">
      <c r="A23" s="19">
        <v>21</v>
      </c>
      <c r="B23" s="69" t="s">
        <v>76</v>
      </c>
      <c r="C23" s="49">
        <v>3</v>
      </c>
      <c r="D23" s="50">
        <v>3</v>
      </c>
      <c r="E23" s="50">
        <v>1</v>
      </c>
      <c r="F23" s="51">
        <v>2</v>
      </c>
      <c r="G23" s="49">
        <v>3</v>
      </c>
      <c r="H23" s="50">
        <v>3</v>
      </c>
      <c r="I23" s="50">
        <v>3</v>
      </c>
      <c r="J23" s="51">
        <v>3</v>
      </c>
      <c r="K23" s="49">
        <v>3</v>
      </c>
      <c r="L23" s="50">
        <v>3</v>
      </c>
      <c r="M23" s="50">
        <v>3</v>
      </c>
      <c r="N23" s="51">
        <v>1</v>
      </c>
      <c r="O23" s="49">
        <v>3</v>
      </c>
      <c r="P23" s="50">
        <v>3</v>
      </c>
      <c r="Q23" s="50">
        <v>3</v>
      </c>
      <c r="R23" s="51">
        <v>3</v>
      </c>
      <c r="S23" s="49">
        <v>3</v>
      </c>
      <c r="T23" s="50">
        <v>3</v>
      </c>
      <c r="U23" s="50">
        <v>3</v>
      </c>
      <c r="V23" s="51">
        <v>3</v>
      </c>
      <c r="W23" s="49">
        <v>3</v>
      </c>
      <c r="X23" s="50">
        <v>3</v>
      </c>
      <c r="Y23" s="50">
        <v>3</v>
      </c>
      <c r="Z23" s="51">
        <v>3</v>
      </c>
    </row>
    <row r="24" spans="1:26" x14ac:dyDescent="0.45">
      <c r="A24" s="19">
        <v>22</v>
      </c>
      <c r="B24" s="69" t="s">
        <v>77</v>
      </c>
      <c r="C24" s="49"/>
      <c r="D24" s="50"/>
      <c r="E24" s="50"/>
      <c r="F24" s="51"/>
      <c r="G24" s="49">
        <v>3</v>
      </c>
      <c r="H24" s="50">
        <v>3</v>
      </c>
      <c r="I24" s="50">
        <v>3</v>
      </c>
      <c r="J24" s="51">
        <v>3</v>
      </c>
      <c r="K24" s="49">
        <v>3</v>
      </c>
      <c r="L24" s="50">
        <v>3</v>
      </c>
      <c r="M24" s="50">
        <v>3</v>
      </c>
      <c r="N24" s="51">
        <v>3</v>
      </c>
      <c r="O24" s="49">
        <v>3</v>
      </c>
      <c r="P24" s="50">
        <v>3</v>
      </c>
      <c r="Q24" s="50">
        <v>3</v>
      </c>
      <c r="R24" s="51">
        <v>3</v>
      </c>
      <c r="S24" s="49">
        <v>3</v>
      </c>
      <c r="T24" s="50">
        <v>3</v>
      </c>
      <c r="U24" s="50">
        <v>3</v>
      </c>
      <c r="V24" s="51">
        <v>3</v>
      </c>
      <c r="W24" s="49">
        <v>3</v>
      </c>
      <c r="X24" s="50">
        <v>3</v>
      </c>
      <c r="Y24" s="50">
        <v>3</v>
      </c>
      <c r="Z24" s="51">
        <v>3</v>
      </c>
    </row>
    <row r="25" spans="1:26" x14ac:dyDescent="0.45">
      <c r="A25" s="19">
        <v>23</v>
      </c>
      <c r="B25" s="69" t="s">
        <v>78</v>
      </c>
      <c r="C25" s="49">
        <v>3</v>
      </c>
      <c r="D25" s="50">
        <v>3</v>
      </c>
      <c r="E25" s="50">
        <v>3</v>
      </c>
      <c r="F25" s="51">
        <v>3</v>
      </c>
      <c r="G25" s="49">
        <v>3</v>
      </c>
      <c r="H25" s="50">
        <v>2</v>
      </c>
      <c r="I25" s="50">
        <v>3</v>
      </c>
      <c r="J25" s="51">
        <v>2</v>
      </c>
      <c r="K25" s="49">
        <v>3</v>
      </c>
      <c r="L25" s="50">
        <v>3</v>
      </c>
      <c r="M25" s="50">
        <v>3</v>
      </c>
      <c r="N25" s="51">
        <v>3</v>
      </c>
      <c r="O25" s="49">
        <v>3</v>
      </c>
      <c r="P25" s="50">
        <v>1</v>
      </c>
      <c r="Q25" s="50">
        <v>3</v>
      </c>
      <c r="R25" s="51">
        <v>3</v>
      </c>
      <c r="S25" s="49">
        <v>3</v>
      </c>
      <c r="T25" s="50">
        <v>3</v>
      </c>
      <c r="U25" s="50">
        <v>3</v>
      </c>
      <c r="V25" s="51">
        <v>3</v>
      </c>
      <c r="W25" s="49">
        <v>3</v>
      </c>
      <c r="X25" s="50">
        <v>3</v>
      </c>
      <c r="Y25" s="50">
        <v>3</v>
      </c>
      <c r="Z25" s="51">
        <v>3</v>
      </c>
    </row>
    <row r="26" spans="1:26" ht="19.5" thickBot="1" x14ac:dyDescent="0.5">
      <c r="A26" s="32">
        <v>24</v>
      </c>
      <c r="B26" s="70" t="s">
        <v>79</v>
      </c>
      <c r="C26" s="52">
        <v>1</v>
      </c>
      <c r="D26" s="53">
        <v>3</v>
      </c>
      <c r="E26" s="53">
        <v>3</v>
      </c>
      <c r="F26" s="54">
        <v>3</v>
      </c>
      <c r="G26" s="52">
        <v>3</v>
      </c>
      <c r="H26" s="53">
        <v>3</v>
      </c>
      <c r="I26" s="53">
        <v>3</v>
      </c>
      <c r="J26" s="54">
        <v>3</v>
      </c>
      <c r="K26" s="52">
        <v>3</v>
      </c>
      <c r="L26" s="53">
        <v>3</v>
      </c>
      <c r="M26" s="53">
        <v>3</v>
      </c>
      <c r="N26" s="54">
        <v>3</v>
      </c>
      <c r="O26" s="52">
        <v>3</v>
      </c>
      <c r="P26" s="53">
        <v>3</v>
      </c>
      <c r="Q26" s="53">
        <v>3</v>
      </c>
      <c r="R26" s="54">
        <v>3</v>
      </c>
      <c r="S26" s="52">
        <v>3</v>
      </c>
      <c r="T26" s="53">
        <v>3</v>
      </c>
      <c r="U26" s="53">
        <v>3</v>
      </c>
      <c r="V26" s="54">
        <v>3</v>
      </c>
      <c r="W26" s="52">
        <v>3</v>
      </c>
      <c r="X26" s="53">
        <v>3</v>
      </c>
      <c r="Y26" s="53">
        <v>3</v>
      </c>
      <c r="Z26" s="54">
        <v>3</v>
      </c>
    </row>
    <row r="27" spans="1:26" x14ac:dyDescent="0.45">
      <c r="A27" s="26">
        <v>25</v>
      </c>
      <c r="B27" s="68"/>
      <c r="C27" s="46"/>
      <c r="D27" s="47"/>
      <c r="E27" s="47"/>
      <c r="F27" s="48"/>
      <c r="G27" s="46"/>
      <c r="H27" s="47"/>
      <c r="I27" s="47"/>
      <c r="J27" s="48"/>
      <c r="K27" s="46"/>
      <c r="L27" s="47"/>
      <c r="M27" s="47"/>
      <c r="N27" s="48"/>
      <c r="O27" s="46"/>
      <c r="P27" s="47"/>
      <c r="Q27" s="47"/>
      <c r="R27" s="48"/>
      <c r="S27" s="46"/>
      <c r="T27" s="47"/>
      <c r="U27" s="47"/>
      <c r="V27" s="48"/>
      <c r="W27" s="46"/>
      <c r="X27" s="47"/>
      <c r="Y27" s="47"/>
      <c r="Z27" s="48"/>
    </row>
    <row r="28" spans="1:26" x14ac:dyDescent="0.45">
      <c r="A28" s="19">
        <v>26</v>
      </c>
      <c r="B28" s="69"/>
      <c r="C28" s="49"/>
      <c r="D28" s="50"/>
      <c r="E28" s="50"/>
      <c r="F28" s="51"/>
      <c r="G28" s="49"/>
      <c r="H28" s="50"/>
      <c r="I28" s="50"/>
      <c r="J28" s="51"/>
      <c r="K28" s="49"/>
      <c r="L28" s="50"/>
      <c r="M28" s="50"/>
      <c r="N28" s="51"/>
      <c r="O28" s="49"/>
      <c r="P28" s="50"/>
      <c r="Q28" s="50"/>
      <c r="R28" s="51"/>
      <c r="S28" s="49"/>
      <c r="T28" s="50"/>
      <c r="U28" s="50"/>
      <c r="V28" s="51"/>
      <c r="W28" s="49"/>
      <c r="X28" s="50"/>
      <c r="Y28" s="50"/>
      <c r="Z28" s="51"/>
    </row>
    <row r="29" spans="1:26" x14ac:dyDescent="0.45">
      <c r="A29" s="19">
        <v>27</v>
      </c>
      <c r="B29" s="69"/>
      <c r="C29" s="49"/>
      <c r="D29" s="50"/>
      <c r="E29" s="50"/>
      <c r="F29" s="51"/>
      <c r="G29" s="49"/>
      <c r="H29" s="50"/>
      <c r="I29" s="50"/>
      <c r="J29" s="51"/>
      <c r="K29" s="49"/>
      <c r="L29" s="50"/>
      <c r="M29" s="50"/>
      <c r="N29" s="51"/>
      <c r="O29" s="49"/>
      <c r="P29" s="50"/>
      <c r="Q29" s="50"/>
      <c r="R29" s="51"/>
      <c r="S29" s="49"/>
      <c r="T29" s="50"/>
      <c r="U29" s="50"/>
      <c r="V29" s="51"/>
      <c r="W29" s="49"/>
      <c r="X29" s="50"/>
      <c r="Y29" s="50"/>
      <c r="Z29" s="51"/>
    </row>
    <row r="30" spans="1:26" x14ac:dyDescent="0.45">
      <c r="A30" s="19">
        <v>28</v>
      </c>
      <c r="B30" s="69"/>
      <c r="C30" s="49"/>
      <c r="D30" s="50"/>
      <c r="E30" s="50"/>
      <c r="F30" s="51"/>
      <c r="G30" s="49"/>
      <c r="H30" s="50"/>
      <c r="I30" s="50"/>
      <c r="J30" s="51"/>
      <c r="K30" s="49"/>
      <c r="L30" s="50"/>
      <c r="M30" s="50"/>
      <c r="N30" s="51"/>
      <c r="O30" s="49"/>
      <c r="P30" s="50"/>
      <c r="Q30" s="50"/>
      <c r="R30" s="51"/>
      <c r="S30" s="49"/>
      <c r="T30" s="50"/>
      <c r="U30" s="50"/>
      <c r="V30" s="51"/>
      <c r="W30" s="49"/>
      <c r="X30" s="50"/>
      <c r="Y30" s="50"/>
      <c r="Z30" s="51"/>
    </row>
    <row r="31" spans="1:26" ht="19.5" thickBot="1" x14ac:dyDescent="0.5">
      <c r="A31" s="32">
        <v>29</v>
      </c>
      <c r="B31" s="59"/>
      <c r="C31" s="52"/>
      <c r="D31" s="53"/>
      <c r="E31" s="53"/>
      <c r="F31" s="54"/>
      <c r="G31" s="52"/>
      <c r="H31" s="53"/>
      <c r="I31" s="53"/>
      <c r="J31" s="54"/>
      <c r="K31" s="52"/>
      <c r="L31" s="53"/>
      <c r="M31" s="53"/>
      <c r="N31" s="54"/>
      <c r="O31" s="52"/>
      <c r="P31" s="53"/>
      <c r="Q31" s="53"/>
      <c r="R31" s="54"/>
      <c r="S31" s="52"/>
      <c r="T31" s="53"/>
      <c r="U31" s="53"/>
      <c r="V31" s="54"/>
      <c r="W31" s="52"/>
      <c r="X31" s="53"/>
      <c r="Y31" s="53"/>
      <c r="Z31" s="54"/>
    </row>
    <row r="32" spans="1:26" x14ac:dyDescent="0.45">
      <c r="A32" s="26">
        <v>30</v>
      </c>
      <c r="B32" s="57"/>
      <c r="C32" s="46"/>
      <c r="D32" s="47"/>
      <c r="E32" s="47"/>
      <c r="F32" s="48"/>
      <c r="G32" s="46"/>
      <c r="H32" s="47"/>
      <c r="I32" s="47"/>
      <c r="J32" s="48"/>
      <c r="K32" s="46"/>
      <c r="L32" s="47"/>
      <c r="M32" s="47"/>
      <c r="N32" s="48"/>
      <c r="O32" s="46"/>
      <c r="P32" s="47"/>
      <c r="Q32" s="47"/>
      <c r="R32" s="48"/>
      <c r="S32" s="46"/>
      <c r="T32" s="47"/>
      <c r="U32" s="47"/>
      <c r="V32" s="48"/>
      <c r="W32" s="46"/>
      <c r="X32" s="47"/>
      <c r="Y32" s="47"/>
      <c r="Z32" s="48"/>
    </row>
    <row r="33" spans="1:26" x14ac:dyDescent="0.45">
      <c r="A33" s="19">
        <v>31</v>
      </c>
      <c r="B33" s="58"/>
      <c r="C33" s="49"/>
      <c r="D33" s="50"/>
      <c r="E33" s="50"/>
      <c r="F33" s="51"/>
      <c r="G33" s="49"/>
      <c r="H33" s="50"/>
      <c r="I33" s="50"/>
      <c r="J33" s="51"/>
      <c r="K33" s="49"/>
      <c r="L33" s="50"/>
      <c r="M33" s="50"/>
      <c r="N33" s="51"/>
      <c r="O33" s="49"/>
      <c r="P33" s="50"/>
      <c r="Q33" s="50"/>
      <c r="R33" s="51"/>
      <c r="S33" s="49"/>
      <c r="T33" s="50"/>
      <c r="U33" s="50"/>
      <c r="V33" s="51"/>
      <c r="W33" s="49"/>
      <c r="X33" s="50"/>
      <c r="Y33" s="50"/>
      <c r="Z33" s="51"/>
    </row>
    <row r="34" spans="1:26" x14ac:dyDescent="0.45">
      <c r="A34" s="19">
        <v>32</v>
      </c>
      <c r="B34" s="58"/>
      <c r="C34" s="49"/>
      <c r="D34" s="50"/>
      <c r="E34" s="50"/>
      <c r="F34" s="51"/>
      <c r="G34" s="49"/>
      <c r="H34" s="50"/>
      <c r="I34" s="50"/>
      <c r="J34" s="51"/>
      <c r="K34" s="49"/>
      <c r="L34" s="50"/>
      <c r="M34" s="50"/>
      <c r="N34" s="51"/>
      <c r="O34" s="49"/>
      <c r="P34" s="50"/>
      <c r="Q34" s="50"/>
      <c r="R34" s="51"/>
      <c r="S34" s="49"/>
      <c r="T34" s="50"/>
      <c r="U34" s="50"/>
      <c r="V34" s="51"/>
      <c r="W34" s="49"/>
      <c r="X34" s="50"/>
      <c r="Y34" s="50"/>
      <c r="Z34" s="51"/>
    </row>
    <row r="35" spans="1:26" x14ac:dyDescent="0.45">
      <c r="A35" s="19">
        <v>33</v>
      </c>
      <c r="B35" s="58"/>
      <c r="C35" s="49"/>
      <c r="D35" s="50"/>
      <c r="E35" s="50"/>
      <c r="F35" s="51"/>
      <c r="G35" s="49"/>
      <c r="H35" s="50"/>
      <c r="I35" s="50"/>
      <c r="J35" s="51"/>
      <c r="K35" s="49"/>
      <c r="L35" s="50"/>
      <c r="M35" s="50"/>
      <c r="N35" s="51"/>
      <c r="O35" s="49"/>
      <c r="P35" s="50"/>
      <c r="Q35" s="50"/>
      <c r="R35" s="51"/>
      <c r="S35" s="49"/>
      <c r="T35" s="50"/>
      <c r="U35" s="50"/>
      <c r="V35" s="51"/>
      <c r="W35" s="49"/>
      <c r="X35" s="50"/>
      <c r="Y35" s="50"/>
      <c r="Z35" s="51"/>
    </row>
    <row r="36" spans="1:26" x14ac:dyDescent="0.45">
      <c r="A36" s="19">
        <v>34</v>
      </c>
      <c r="B36" s="58"/>
      <c r="C36" s="49"/>
      <c r="D36" s="50"/>
      <c r="E36" s="50"/>
      <c r="F36" s="51"/>
      <c r="G36" s="49"/>
      <c r="H36" s="50"/>
      <c r="I36" s="50"/>
      <c r="J36" s="51"/>
      <c r="K36" s="49"/>
      <c r="L36" s="50"/>
      <c r="M36" s="50"/>
      <c r="N36" s="51"/>
      <c r="O36" s="49"/>
      <c r="P36" s="50"/>
      <c r="Q36" s="50"/>
      <c r="R36" s="51"/>
      <c r="S36" s="49"/>
      <c r="T36" s="50"/>
      <c r="U36" s="50"/>
      <c r="V36" s="51"/>
      <c r="W36" s="49"/>
      <c r="X36" s="50"/>
      <c r="Y36" s="50"/>
      <c r="Z36" s="51"/>
    </row>
    <row r="37" spans="1:26" x14ac:dyDescent="0.45">
      <c r="A37" s="19">
        <v>35</v>
      </c>
      <c r="B37" s="60"/>
      <c r="C37" s="49"/>
      <c r="D37" s="50"/>
      <c r="E37" s="50"/>
      <c r="F37" s="51"/>
      <c r="G37" s="49"/>
      <c r="H37" s="50"/>
      <c r="I37" s="50"/>
      <c r="J37" s="51"/>
      <c r="K37" s="49"/>
      <c r="L37" s="50"/>
      <c r="M37" s="50"/>
      <c r="N37" s="51"/>
      <c r="O37" s="49"/>
      <c r="P37" s="50"/>
      <c r="Q37" s="50"/>
      <c r="R37" s="51"/>
      <c r="S37" s="49"/>
      <c r="T37" s="50"/>
      <c r="U37" s="50"/>
      <c r="V37" s="51"/>
      <c r="W37" s="49"/>
      <c r="X37" s="50"/>
      <c r="Y37" s="50"/>
      <c r="Z37" s="51"/>
    </row>
    <row r="38" spans="1:26" x14ac:dyDescent="0.45">
      <c r="A38" s="19">
        <v>36</v>
      </c>
      <c r="B38" s="61"/>
      <c r="C38" s="49"/>
      <c r="D38" s="50"/>
      <c r="E38" s="50"/>
      <c r="F38" s="51"/>
      <c r="G38" s="49"/>
      <c r="H38" s="50"/>
      <c r="I38" s="50"/>
      <c r="J38" s="51"/>
      <c r="K38" s="49"/>
      <c r="L38" s="50"/>
      <c r="M38" s="50"/>
      <c r="N38" s="51"/>
      <c r="O38" s="49"/>
      <c r="P38" s="50"/>
      <c r="Q38" s="50"/>
      <c r="R38" s="51"/>
      <c r="S38" s="49"/>
      <c r="T38" s="50"/>
      <c r="U38" s="50"/>
      <c r="V38" s="51"/>
      <c r="W38" s="49"/>
      <c r="X38" s="50"/>
      <c r="Y38" s="50"/>
      <c r="Z38" s="51"/>
    </row>
    <row r="39" spans="1:26" x14ac:dyDescent="0.45">
      <c r="A39" s="19">
        <v>37</v>
      </c>
      <c r="B39" s="61"/>
      <c r="C39" s="49"/>
      <c r="D39" s="50"/>
      <c r="E39" s="50"/>
      <c r="F39" s="51"/>
      <c r="G39" s="49"/>
      <c r="H39" s="50"/>
      <c r="I39" s="50"/>
      <c r="J39" s="51"/>
      <c r="K39" s="49"/>
      <c r="L39" s="50"/>
      <c r="M39" s="50"/>
      <c r="N39" s="51"/>
      <c r="O39" s="49"/>
      <c r="P39" s="50"/>
      <c r="Q39" s="50"/>
      <c r="R39" s="51"/>
      <c r="S39" s="49"/>
      <c r="T39" s="50"/>
      <c r="U39" s="50"/>
      <c r="V39" s="51"/>
      <c r="W39" s="49"/>
      <c r="X39" s="50"/>
      <c r="Y39" s="50"/>
      <c r="Z39" s="51"/>
    </row>
    <row r="40" spans="1:26" x14ac:dyDescent="0.45">
      <c r="A40" s="19">
        <v>38</v>
      </c>
      <c r="B40" s="61"/>
      <c r="C40" s="49"/>
      <c r="D40" s="50"/>
      <c r="E40" s="50"/>
      <c r="F40" s="51"/>
      <c r="G40" s="49"/>
      <c r="H40" s="50"/>
      <c r="I40" s="50"/>
      <c r="J40" s="51"/>
      <c r="K40" s="49"/>
      <c r="L40" s="50"/>
      <c r="M40" s="50"/>
      <c r="N40" s="51"/>
      <c r="O40" s="49"/>
      <c r="P40" s="50"/>
      <c r="Q40" s="50"/>
      <c r="R40" s="51"/>
      <c r="S40" s="49"/>
      <c r="T40" s="50"/>
      <c r="U40" s="50"/>
      <c r="V40" s="51"/>
      <c r="W40" s="49"/>
      <c r="X40" s="50"/>
      <c r="Y40" s="50"/>
      <c r="Z40" s="51"/>
    </row>
    <row r="41" spans="1:26" x14ac:dyDescent="0.45">
      <c r="A41" s="19">
        <v>39</v>
      </c>
      <c r="B41" s="61"/>
      <c r="C41" s="49"/>
      <c r="D41" s="50"/>
      <c r="E41" s="50"/>
      <c r="F41" s="51"/>
      <c r="G41" s="49"/>
      <c r="H41" s="50"/>
      <c r="I41" s="50"/>
      <c r="J41" s="51"/>
      <c r="K41" s="49"/>
      <c r="L41" s="50"/>
      <c r="M41" s="50"/>
      <c r="N41" s="51"/>
      <c r="O41" s="49"/>
      <c r="P41" s="50"/>
      <c r="Q41" s="50"/>
      <c r="R41" s="51"/>
      <c r="S41" s="49"/>
      <c r="T41" s="50"/>
      <c r="U41" s="50"/>
      <c r="V41" s="51"/>
      <c r="W41" s="49"/>
      <c r="X41" s="50"/>
      <c r="Y41" s="50"/>
      <c r="Z41" s="51"/>
    </row>
    <row r="42" spans="1:26" x14ac:dyDescent="0.45">
      <c r="A42" s="19">
        <v>40</v>
      </c>
      <c r="B42" s="61"/>
      <c r="C42" s="49"/>
      <c r="D42" s="50"/>
      <c r="E42" s="50"/>
      <c r="F42" s="51"/>
      <c r="G42" s="49"/>
      <c r="H42" s="50"/>
      <c r="I42" s="50"/>
      <c r="J42" s="51"/>
      <c r="K42" s="49"/>
      <c r="L42" s="50"/>
      <c r="M42" s="50"/>
      <c r="N42" s="51"/>
      <c r="O42" s="49"/>
      <c r="P42" s="50"/>
      <c r="Q42" s="50"/>
      <c r="R42" s="51"/>
      <c r="S42" s="49"/>
      <c r="T42" s="50"/>
      <c r="U42" s="50"/>
      <c r="V42" s="51"/>
      <c r="W42" s="49"/>
      <c r="X42" s="50"/>
      <c r="Y42" s="50"/>
      <c r="Z42" s="51"/>
    </row>
    <row r="43" spans="1:26" ht="19.5" thickBot="1" x14ac:dyDescent="0.5">
      <c r="A43" s="20"/>
      <c r="B43" s="62"/>
      <c r="C43" s="5" t="s">
        <v>7</v>
      </c>
      <c r="D43" s="6" t="s">
        <v>12</v>
      </c>
      <c r="E43" s="6" t="s">
        <v>18</v>
      </c>
      <c r="F43" s="7" t="s">
        <v>19</v>
      </c>
      <c r="G43" s="5" t="s">
        <v>7</v>
      </c>
      <c r="H43" s="6" t="s">
        <v>12</v>
      </c>
      <c r="I43" s="6" t="s">
        <v>18</v>
      </c>
      <c r="J43" s="7" t="s">
        <v>19</v>
      </c>
      <c r="K43" s="5" t="s">
        <v>7</v>
      </c>
      <c r="L43" s="6" t="s">
        <v>12</v>
      </c>
      <c r="M43" s="6" t="s">
        <v>18</v>
      </c>
      <c r="N43" s="7" t="s">
        <v>19</v>
      </c>
      <c r="O43" s="5" t="s">
        <v>7</v>
      </c>
      <c r="P43" s="6" t="s">
        <v>12</v>
      </c>
      <c r="Q43" s="6" t="s">
        <v>18</v>
      </c>
      <c r="R43" s="7" t="s">
        <v>19</v>
      </c>
      <c r="S43" s="5" t="s">
        <v>7</v>
      </c>
      <c r="T43" s="6" t="s">
        <v>12</v>
      </c>
      <c r="U43" s="6" t="s">
        <v>18</v>
      </c>
      <c r="V43" s="7" t="s">
        <v>19</v>
      </c>
      <c r="W43" s="5" t="s">
        <v>7</v>
      </c>
      <c r="X43" s="6" t="s">
        <v>12</v>
      </c>
      <c r="Y43" s="6" t="s">
        <v>18</v>
      </c>
      <c r="Z43" s="7" t="s">
        <v>19</v>
      </c>
    </row>
    <row r="44" spans="1:26" ht="20.25" thickTop="1" thickBot="1" x14ac:dyDescent="0.5">
      <c r="A44" s="21"/>
      <c r="B44" s="63" t="s">
        <v>4</v>
      </c>
      <c r="C44" s="11">
        <f>AVERAGE(C3:C42)</f>
        <v>2.6666666666666665</v>
      </c>
      <c r="D44" s="12">
        <f t="shared" ref="D44:V44" si="0">AVERAGE(D3:D42)</f>
        <v>2.8095238095238093</v>
      </c>
      <c r="E44" s="12">
        <f t="shared" si="0"/>
        <v>2.7142857142857144</v>
      </c>
      <c r="F44" s="13">
        <f t="shared" si="0"/>
        <v>2.6190476190476191</v>
      </c>
      <c r="G44" s="11">
        <f t="shared" si="0"/>
        <v>2.9565217391304346</v>
      </c>
      <c r="H44" s="12">
        <f t="shared" si="0"/>
        <v>2.6956521739130435</v>
      </c>
      <c r="I44" s="12">
        <f t="shared" si="0"/>
        <v>2.8260869565217392</v>
      </c>
      <c r="J44" s="13">
        <f t="shared" si="0"/>
        <v>2.8260869565217392</v>
      </c>
      <c r="K44" s="11">
        <f t="shared" si="0"/>
        <v>2.8181818181818183</v>
      </c>
      <c r="L44" s="12">
        <f t="shared" si="0"/>
        <v>2.8181818181818183</v>
      </c>
      <c r="M44" s="12">
        <f t="shared" si="0"/>
        <v>2.8636363636363638</v>
      </c>
      <c r="N44" s="13">
        <f t="shared" si="0"/>
        <v>2.7727272727272729</v>
      </c>
      <c r="O44" s="11">
        <f>AVERAGE(O3:O42)</f>
        <v>2.9565217391304346</v>
      </c>
      <c r="P44" s="12">
        <f t="shared" si="0"/>
        <v>2.7391304347826089</v>
      </c>
      <c r="Q44" s="12">
        <f t="shared" si="0"/>
        <v>2.8260869565217392</v>
      </c>
      <c r="R44" s="13">
        <f t="shared" si="0"/>
        <v>2.9565217391304346</v>
      </c>
      <c r="S44" s="11">
        <f t="shared" si="0"/>
        <v>2.9166666666666665</v>
      </c>
      <c r="T44" s="12">
        <f t="shared" si="0"/>
        <v>2.9166666666666665</v>
      </c>
      <c r="U44" s="12">
        <f t="shared" si="0"/>
        <v>2.75</v>
      </c>
      <c r="V44" s="13">
        <f t="shared" si="0"/>
        <v>3</v>
      </c>
      <c r="W44" s="11">
        <f>AVERAGE(W3:W42)</f>
        <v>2.9583333333333335</v>
      </c>
      <c r="X44" s="12">
        <f>AVERAGE(X3:X42)</f>
        <v>3</v>
      </c>
      <c r="Y44" s="12">
        <f>AVERAGE(Y3:Y42)</f>
        <v>2.875</v>
      </c>
      <c r="Z44" s="13">
        <f>AVERAGE(Z3:Z42)</f>
        <v>2.9583333333333335</v>
      </c>
    </row>
    <row r="45" spans="1:26" ht="42" customHeight="1" thickTop="1" thickBot="1" x14ac:dyDescent="0.5">
      <c r="A45" s="22"/>
      <c r="B45" s="64" t="s">
        <v>6</v>
      </c>
      <c r="C45" s="8" t="str">
        <f>IF(C44&gt;2.99,"5",IF(C44&gt;2.84,"4",IF(C44&gt;2.59,"3",IF(C44&gt;2.38,"2",IF(C44&gt;0,"1")))))</f>
        <v>3</v>
      </c>
      <c r="D45" s="9" t="str">
        <f>IF(D44&gt;2.91,"5",IF(D44&gt;2.7,"4",IF(D44&gt;2.45,"3",IF(D44&gt;2.24,"2",IF(D44&gt;0,"1")))))</f>
        <v>4</v>
      </c>
      <c r="E45" s="9" t="str">
        <f>IF(E44&gt;2.81,"5",IF(E44&gt;2.53,"4",IF(E44&gt;2.2,"3",IF(E44&gt;1.92,"2",IF(E44&gt;0,"1")))))</f>
        <v>4</v>
      </c>
      <c r="F45" s="10" t="str">
        <f>IF(F44&gt;2.76,"5",IF(F44&gt;2.51,"4",IF(F44&gt;2.22,"3",IF(F44&gt;1.98,"2",IF(F44&gt;0,"1")))))</f>
        <v>4</v>
      </c>
      <c r="G45" s="8" t="str">
        <f>IF(G44&gt;2.99,"5",IF(G44&gt;2.84,"4",IF(G44&gt;2.59,"3",IF(G44&gt;2.38,"2",IF(G44&gt;0,"1")))))</f>
        <v>4</v>
      </c>
      <c r="H45" s="9" t="str">
        <f>IF(H44&gt;2.91,"5",IF(H44&gt;2.7,"4",IF(H44&gt;2.45,"3",IF(H44&gt;2.24,"2",IF(H44&gt;0,"1")))))</f>
        <v>3</v>
      </c>
      <c r="I45" s="9" t="str">
        <f>IF(I44&gt;2.81,"5",IF(I44&gt;2.53,"4",IF(I44&gt;2.2,"3",IF(I44&gt;1.92,"2",IF(I44&gt;0,"1")))))</f>
        <v>5</v>
      </c>
      <c r="J45" s="10" t="str">
        <f>IF(J44&gt;2.76,"5",IF(J44&gt;2.51,"4",IF(J44&gt;2.22,"3",IF(J44&gt;1.98,"2",IF(J44&gt;0,"1")))))</f>
        <v>5</v>
      </c>
      <c r="K45" s="8" t="str">
        <f>IF(K44&gt;2.99,"5",IF(K44&gt;2.84,"4",IF(K44&gt;2.59,"3",IF(K44&gt;2.38,"2",IF(K44&gt;0,"1")))))</f>
        <v>3</v>
      </c>
      <c r="L45" s="9" t="str">
        <f>IF(L44&gt;2.91,"5",IF(L44&gt;2.7,"4",IF(L44&gt;2.45,"3",IF(L44&gt;2.24,"2",IF(L44&gt;0,"1")))))</f>
        <v>4</v>
      </c>
      <c r="M45" s="9" t="str">
        <f>IF(M44&gt;2.81,"5",IF(M44&gt;2.53,"4",IF(M44&gt;2.2,"3",IF(M44&gt;1.92,"2",IF(M44&gt;0,"1")))))</f>
        <v>5</v>
      </c>
      <c r="N45" s="10" t="str">
        <f>IF(N44&gt;2.76,"5",IF(N44&gt;2.51,"4",IF(N44&gt;2.22,"3",IF(N44&gt;1.98,"2",IF(N44&gt;0,"1")))))</f>
        <v>5</v>
      </c>
      <c r="O45" s="8" t="str">
        <f>IF(O44&gt;2.99,"5",IF(O44&gt;2.84,"4",IF(O44&gt;2.59,"3",IF(O44&gt;2.38,"2",IF(O44&gt;0,"1")))))</f>
        <v>4</v>
      </c>
      <c r="P45" s="9" t="str">
        <f>IF(P44&gt;2.91,"5",IF(P44&gt;2.7,"4",IF(P44&gt;2.45,"3",IF(P44&gt;2.24,"2",IF(P44&gt;0,"1")))))</f>
        <v>4</v>
      </c>
      <c r="Q45" s="9" t="str">
        <f>IF(Q44&gt;2.81,"5",IF(Q44&gt;2.53,"4",IF(Q44&gt;2.2,"3",IF(Q44&gt;1.92,"2",IF(Q44&gt;0,"1")))))</f>
        <v>5</v>
      </c>
      <c r="R45" s="10" t="str">
        <f>IF(R44&gt;2.76,"5",IF(R44&gt;2.51,"4",IF(R44&gt;2.22,"3",IF(R44&gt;1.98,"2",IF(R44&gt;0,"1")))))</f>
        <v>5</v>
      </c>
      <c r="S45" s="8" t="str">
        <f>IF(S44&gt;2.99,"5",IF(S44&gt;2.84,"4",IF(S44&gt;2.59,"3",IF(S44&gt;2.38,"2",IF(S44&gt;0,"1")))))</f>
        <v>4</v>
      </c>
      <c r="T45" s="9" t="str">
        <f>IF(T44&gt;2.91,"5",IF(T44&gt;2.7,"4",IF(T44&gt;2.45,"3",IF(T44&gt;2.24,"2",IF(T44&gt;0,"1")))))</f>
        <v>5</v>
      </c>
      <c r="U45" s="9" t="str">
        <f>IF(U44&gt;2.81,"5",IF(U44&gt;2.53,"4",IF(U44&gt;2.2,"3",IF(U44&gt;1.92,"2",IF(U44&gt;0,"1")))))</f>
        <v>4</v>
      </c>
      <c r="V45" s="10" t="str">
        <f>IF(V44&gt;2.76,"5",IF(V44&gt;2.51,"4",IF(V44&gt;2.22,"3",IF(V44&gt;1.98,"2",IF(V44&gt;0,"1")))))</f>
        <v>5</v>
      </c>
      <c r="W45" s="8" t="str">
        <f>IF(W44&gt;2.99,"5",IF(W44&gt;2.84,"4",IF(W44&gt;2.59,"3",IF(W44&gt;2.38,"2",IF(W44&gt;0,"1")))))</f>
        <v>4</v>
      </c>
      <c r="X45" s="9" t="str">
        <f>IF(X44&gt;2.91,"5",IF(X44&gt;2.7,"4",IF(X44&gt;2.45,"3",IF(X44&gt;2.24,"2",IF(X44&gt;0,"1")))))</f>
        <v>5</v>
      </c>
      <c r="Y45" s="9" t="str">
        <f>IF(Y44&gt;2.81,"5",IF(Y44&gt;2.53,"4",IF(Y44&gt;2.2,"3",IF(Y44&gt;1.92,"2",IF(Y44&gt;0,"1")))))</f>
        <v>5</v>
      </c>
      <c r="Z45" s="10" t="str">
        <f>IF(Z44&gt;2.76,"5",IF(Z44&gt;2.51,"4",IF(Z44&gt;2.22,"3",IF(Z44&gt;1.98,"2",IF(Z44&gt;0,"1")))))</f>
        <v>5</v>
      </c>
    </row>
    <row r="46" spans="1:26" ht="26.25" thickTop="1" thickBot="1" x14ac:dyDescent="0.5">
      <c r="A46" s="21"/>
      <c r="B46" s="63" t="s">
        <v>5</v>
      </c>
      <c r="C46" s="76">
        <f>AVERAGE(C44:F44)</f>
        <v>2.7023809523809521</v>
      </c>
      <c r="D46" s="77"/>
      <c r="E46" s="77"/>
      <c r="F46" s="78"/>
      <c r="G46" s="76">
        <f>AVERAGE(G44:J44)</f>
        <v>2.8260869565217392</v>
      </c>
      <c r="H46" s="77"/>
      <c r="I46" s="77"/>
      <c r="J46" s="78"/>
      <c r="K46" s="76">
        <f>AVERAGE(K44:N44)</f>
        <v>2.8181818181818183</v>
      </c>
      <c r="L46" s="77"/>
      <c r="M46" s="77"/>
      <c r="N46" s="78"/>
      <c r="O46" s="76">
        <f>AVERAGE(O44:R44)</f>
        <v>2.8695652173913038</v>
      </c>
      <c r="P46" s="77"/>
      <c r="Q46" s="77"/>
      <c r="R46" s="78"/>
      <c r="S46" s="76">
        <f>AVERAGE(S44:V44)</f>
        <v>2.895833333333333</v>
      </c>
      <c r="T46" s="77"/>
      <c r="U46" s="77"/>
      <c r="V46" s="78"/>
      <c r="W46" s="76">
        <f>AVERAGE(W44:Z44)</f>
        <v>2.947916666666667</v>
      </c>
      <c r="X46" s="77"/>
      <c r="Y46" s="77"/>
      <c r="Z46" s="78"/>
    </row>
    <row r="47" spans="1:26" ht="38.25" customHeight="1" thickTop="1" thickBot="1" x14ac:dyDescent="0.5">
      <c r="A47" s="23"/>
      <c r="B47" s="65" t="s">
        <v>34</v>
      </c>
      <c r="C47" s="84" t="str">
        <f>IF(C46&gt;2.76,"5",IF(C46&gt;2.57,"4",IF(C46&gt;2.33,"3",IF(C46&gt;2.14,"2",IF(C46&gt;0,"1")))))</f>
        <v>4</v>
      </c>
      <c r="D47" s="85" t="b">
        <f>IF(D46&gt;2.99,"5",IF(D46&gt;2.84,"4",IF(D46&gt;2.59,"3",IF(D46&gt;2.38,"2",IF(D46&gt;0,"1")))))</f>
        <v>0</v>
      </c>
      <c r="E47" s="85" t="b">
        <f>IF(E46&gt;2.99,"5",IF(E46&gt;2.84,"4",IF(E46&gt;2.59,"3",IF(E46&gt;2.38,"2",IF(E46&gt;0,"1")))))</f>
        <v>0</v>
      </c>
      <c r="F47" s="86" t="b">
        <f>IF(F46&gt;2.99,"5",IF(F46&gt;2.84,"4",IF(F46&gt;2.59,"3",IF(F46&gt;2.38,"2",IF(F46&gt;0,"1")))))</f>
        <v>0</v>
      </c>
      <c r="G47" s="84" t="str">
        <f>IF(G46&gt;2.76,"5",IF(G46&gt;2.57,"4",IF(G46&gt;2.33,"3",IF(G46&gt;2.14,"2",IF(G46&gt;0,"1")))))</f>
        <v>5</v>
      </c>
      <c r="H47" s="85" t="b">
        <f>IF(H46&gt;2.99,"5",IF(H46&gt;2.84,"4",IF(H46&gt;2.59,"3",IF(H46&gt;2.38,"2",IF(H46&gt;0,"1")))))</f>
        <v>0</v>
      </c>
      <c r="I47" s="85" t="b">
        <f>IF(I46&gt;2.99,"5",IF(I46&gt;2.84,"4",IF(I46&gt;2.59,"3",IF(I46&gt;2.38,"2",IF(I46&gt;0,"1")))))</f>
        <v>0</v>
      </c>
      <c r="J47" s="86" t="b">
        <f>IF(J46&gt;2.99,"5",IF(J46&gt;2.84,"4",IF(J46&gt;2.59,"3",IF(J46&gt;2.38,"2",IF(J46&gt;0,"1")))))</f>
        <v>0</v>
      </c>
      <c r="K47" s="84" t="str">
        <f>IF(K46&gt;2.76,"5",IF(K46&gt;2.57,"4",IF(K46&gt;2.33,"3",IF(K46&gt;2.14,"2",IF(K46&gt;0,"1")))))</f>
        <v>5</v>
      </c>
      <c r="L47" s="85" t="b">
        <f>IF(L46&gt;2.99,"5",IF(L46&gt;2.84,"4",IF(L46&gt;2.59,"3",IF(L46&gt;2.38,"2",IF(L46&gt;0,"1")))))</f>
        <v>0</v>
      </c>
      <c r="M47" s="85" t="b">
        <f>IF(M46&gt;2.99,"5",IF(M46&gt;2.84,"4",IF(M46&gt;2.59,"3",IF(M46&gt;2.38,"2",IF(M46&gt;0,"1")))))</f>
        <v>0</v>
      </c>
      <c r="N47" s="86" t="b">
        <f>IF(N46&gt;2.99,"5",IF(N46&gt;2.84,"4",IF(N46&gt;2.59,"3",IF(N46&gt;2.38,"2",IF(N46&gt;0,"1")))))</f>
        <v>0</v>
      </c>
      <c r="O47" s="84" t="str">
        <f>IF(O46&gt;2.76,"5",IF(O46&gt;2.57,"4",IF(O46&gt;2.33,"3",IF(O46&gt;2.14,"2",IF(O46&gt;0,"1")))))</f>
        <v>5</v>
      </c>
      <c r="P47" s="85" t="b">
        <f>IF(P46&gt;2.99,"5",IF(P46&gt;2.84,"4",IF(P46&gt;2.59,"3",IF(P46&gt;2.38,"2",IF(P46&gt;0,"1")))))</f>
        <v>0</v>
      </c>
      <c r="Q47" s="85" t="b">
        <f>IF(Q46&gt;2.99,"5",IF(Q46&gt;2.84,"4",IF(Q46&gt;2.59,"3",IF(Q46&gt;2.38,"2",IF(Q46&gt;0,"1")))))</f>
        <v>0</v>
      </c>
      <c r="R47" s="86" t="b">
        <f>IF(R46&gt;2.99,"5",IF(R46&gt;2.84,"4",IF(R46&gt;2.59,"3",IF(R46&gt;2.38,"2",IF(R46&gt;0,"1")))))</f>
        <v>0</v>
      </c>
      <c r="S47" s="84" t="str">
        <f>IF(S46&gt;2.76,"5",IF(S46&gt;2.57,"4",IF(S46&gt;2.33,"3",IF(S46&gt;2.14,"2",IF(S46&gt;0,"1")))))</f>
        <v>5</v>
      </c>
      <c r="T47" s="85" t="b">
        <f>IF(T46&gt;2.99,"5",IF(T46&gt;2.84,"4",IF(T46&gt;2.59,"3",IF(T46&gt;2.38,"2",IF(T46&gt;0,"1")))))</f>
        <v>0</v>
      </c>
      <c r="U47" s="85" t="b">
        <f>IF(U46&gt;2.99,"5",IF(U46&gt;2.84,"4",IF(U46&gt;2.59,"3",IF(U46&gt;2.38,"2",IF(U46&gt;0,"1")))))</f>
        <v>0</v>
      </c>
      <c r="V47" s="86" t="b">
        <f>IF(V46&gt;2.99,"5",IF(V46&gt;2.84,"4",IF(V46&gt;2.59,"3",IF(V46&gt;2.38,"2",IF(V46&gt;0,"1")))))</f>
        <v>0</v>
      </c>
      <c r="W47" s="84" t="str">
        <f>IF(W46&gt;2.76,"5",IF(W46&gt;2.57,"4",IF(W46&gt;2.33,"3",IF(W46&gt;2.14,"2",IF(W46&gt;0,"1")))))</f>
        <v>5</v>
      </c>
      <c r="X47" s="85" t="b">
        <f>IF(X46&gt;2.99,"5",IF(X46&gt;2.84,"4",IF(X46&gt;2.59,"3",IF(X46&gt;2.38,"2",IF(X46&gt;0,"1")))))</f>
        <v>0</v>
      </c>
      <c r="Y47" s="85" t="b">
        <f>IF(Y46&gt;2.99,"5",IF(Y46&gt;2.84,"4",IF(Y46&gt;2.59,"3",IF(Y46&gt;2.38,"2",IF(Y46&gt;0,"1")))))</f>
        <v>0</v>
      </c>
      <c r="Z47" s="86" t="b">
        <f>IF(Z46&gt;2.99,"5",IF(Z46&gt;2.84,"4",IF(Z46&gt;2.59,"3",IF(Z46&gt;2.38,"2",IF(Z46&gt;0,"1")))))</f>
        <v>0</v>
      </c>
    </row>
    <row r="48" spans="1:26" ht="19.5" thickTop="1" x14ac:dyDescent="0.45">
      <c r="A48" s="3"/>
      <c r="B48" s="6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50" spans="2:25" ht="22.5" x14ac:dyDescent="0.45">
      <c r="B50" s="88" t="s">
        <v>5</v>
      </c>
      <c r="C50" s="41">
        <v>1</v>
      </c>
      <c r="D50" s="83" t="s">
        <v>30</v>
      </c>
      <c r="E50" s="83"/>
      <c r="G50" s="82" t="s">
        <v>7</v>
      </c>
      <c r="H50" s="41">
        <v>1</v>
      </c>
      <c r="I50" s="83" t="s">
        <v>8</v>
      </c>
      <c r="J50" s="83"/>
      <c r="L50" s="82" t="s">
        <v>12</v>
      </c>
      <c r="M50" s="41">
        <v>1</v>
      </c>
      <c r="N50" s="83" t="s">
        <v>13</v>
      </c>
      <c r="O50" s="83"/>
      <c r="Q50" s="82" t="s">
        <v>18</v>
      </c>
      <c r="R50" s="41">
        <v>1</v>
      </c>
      <c r="S50" s="83" t="s">
        <v>20</v>
      </c>
      <c r="T50" s="83"/>
      <c r="V50" s="82" t="s">
        <v>19</v>
      </c>
      <c r="W50" s="41">
        <v>1</v>
      </c>
      <c r="X50" s="83" t="s">
        <v>25</v>
      </c>
      <c r="Y50" s="83"/>
    </row>
    <row r="51" spans="2:25" ht="22.5" x14ac:dyDescent="0.45">
      <c r="B51" s="88"/>
      <c r="C51" s="42">
        <v>2</v>
      </c>
      <c r="D51" s="83" t="s">
        <v>31</v>
      </c>
      <c r="E51" s="83"/>
      <c r="G51" s="82"/>
      <c r="H51" s="42">
        <v>2</v>
      </c>
      <c r="I51" s="83" t="s">
        <v>9</v>
      </c>
      <c r="J51" s="83"/>
      <c r="L51" s="82"/>
      <c r="M51" s="42">
        <v>2</v>
      </c>
      <c r="N51" s="83" t="s">
        <v>14</v>
      </c>
      <c r="O51" s="83"/>
      <c r="Q51" s="82"/>
      <c r="R51" s="42">
        <v>2</v>
      </c>
      <c r="S51" s="83" t="s">
        <v>21</v>
      </c>
      <c r="T51" s="83"/>
      <c r="V51" s="82"/>
      <c r="W51" s="42">
        <v>2</v>
      </c>
      <c r="X51" s="83" t="s">
        <v>26</v>
      </c>
      <c r="Y51" s="83"/>
    </row>
    <row r="52" spans="2:25" ht="22.5" x14ac:dyDescent="0.45">
      <c r="B52" s="88"/>
      <c r="C52" s="43">
        <v>3</v>
      </c>
      <c r="D52" s="83" t="s">
        <v>32</v>
      </c>
      <c r="E52" s="83"/>
      <c r="G52" s="82"/>
      <c r="H52" s="43">
        <v>3</v>
      </c>
      <c r="I52" s="83" t="s">
        <v>10</v>
      </c>
      <c r="J52" s="83"/>
      <c r="L52" s="82"/>
      <c r="M52" s="43">
        <v>3</v>
      </c>
      <c r="N52" s="83" t="s">
        <v>15</v>
      </c>
      <c r="O52" s="83"/>
      <c r="Q52" s="82"/>
      <c r="R52" s="43">
        <v>3</v>
      </c>
      <c r="S52" s="83" t="s">
        <v>22</v>
      </c>
      <c r="T52" s="83"/>
      <c r="V52" s="82"/>
      <c r="W52" s="43">
        <v>3</v>
      </c>
      <c r="X52" s="83" t="s">
        <v>27</v>
      </c>
      <c r="Y52" s="83"/>
    </row>
    <row r="53" spans="2:25" ht="22.5" x14ac:dyDescent="0.45">
      <c r="B53" s="88"/>
      <c r="C53" s="44">
        <v>4</v>
      </c>
      <c r="D53" s="83" t="s">
        <v>33</v>
      </c>
      <c r="E53" s="83"/>
      <c r="G53" s="82"/>
      <c r="H53" s="44">
        <v>4</v>
      </c>
      <c r="I53" s="83" t="s">
        <v>11</v>
      </c>
      <c r="J53" s="83"/>
      <c r="L53" s="82"/>
      <c r="M53" s="44">
        <v>4</v>
      </c>
      <c r="N53" s="83" t="s">
        <v>16</v>
      </c>
      <c r="O53" s="83"/>
      <c r="Q53" s="82"/>
      <c r="R53" s="44">
        <v>4</v>
      </c>
      <c r="S53" s="83" t="s">
        <v>23</v>
      </c>
      <c r="T53" s="83"/>
      <c r="V53" s="82"/>
      <c r="W53" s="44">
        <v>4</v>
      </c>
      <c r="X53" s="83" t="s">
        <v>28</v>
      </c>
      <c r="Y53" s="83"/>
    </row>
    <row r="54" spans="2:25" ht="22.5" x14ac:dyDescent="0.45">
      <c r="B54" s="88"/>
      <c r="C54" s="45">
        <v>5</v>
      </c>
      <c r="D54" s="83" t="s">
        <v>29</v>
      </c>
      <c r="E54" s="83"/>
      <c r="G54" s="82"/>
      <c r="H54" s="45">
        <v>5</v>
      </c>
      <c r="I54" s="83">
        <v>3</v>
      </c>
      <c r="J54" s="83"/>
      <c r="L54" s="82"/>
      <c r="M54" s="45">
        <v>5</v>
      </c>
      <c r="N54" s="83" t="s">
        <v>17</v>
      </c>
      <c r="O54" s="83"/>
      <c r="Q54" s="82"/>
      <c r="R54" s="45">
        <v>5</v>
      </c>
      <c r="S54" s="83" t="s">
        <v>24</v>
      </c>
      <c r="T54" s="83"/>
      <c r="V54" s="82"/>
      <c r="W54" s="45">
        <v>5</v>
      </c>
      <c r="X54" s="83" t="s">
        <v>29</v>
      </c>
      <c r="Y54" s="83"/>
    </row>
  </sheetData>
  <mergeCells count="48">
    <mergeCell ref="W1:Z1"/>
    <mergeCell ref="C1:F1"/>
    <mergeCell ref="G1:J1"/>
    <mergeCell ref="K1:N1"/>
    <mergeCell ref="O1:R1"/>
    <mergeCell ref="S1:V1"/>
    <mergeCell ref="W47:Z47"/>
    <mergeCell ref="C46:F46"/>
    <mergeCell ref="G46:J46"/>
    <mergeCell ref="K46:N46"/>
    <mergeCell ref="O46:R46"/>
    <mergeCell ref="S46:V46"/>
    <mergeCell ref="W46:Z46"/>
    <mergeCell ref="I53:J53"/>
    <mergeCell ref="N53:O53"/>
    <mergeCell ref="S53:T53"/>
    <mergeCell ref="C47:F47"/>
    <mergeCell ref="G47:J47"/>
    <mergeCell ref="K47:N47"/>
    <mergeCell ref="O47:R47"/>
    <mergeCell ref="S47:V47"/>
    <mergeCell ref="G50:G54"/>
    <mergeCell ref="I50:J50"/>
    <mergeCell ref="L50:L54"/>
    <mergeCell ref="N50:O50"/>
    <mergeCell ref="Q50:Q54"/>
    <mergeCell ref="B50:B54"/>
    <mergeCell ref="D50:E50"/>
    <mergeCell ref="D51:E51"/>
    <mergeCell ref="D52:E52"/>
    <mergeCell ref="D53:E53"/>
    <mergeCell ref="D54:E54"/>
    <mergeCell ref="X53:Y53"/>
    <mergeCell ref="I54:J54"/>
    <mergeCell ref="N54:O54"/>
    <mergeCell ref="S54:T54"/>
    <mergeCell ref="X54:Y54"/>
    <mergeCell ref="V50:V54"/>
    <mergeCell ref="X50:Y50"/>
    <mergeCell ref="I51:J51"/>
    <mergeCell ref="N51:O51"/>
    <mergeCell ref="S51:T51"/>
    <mergeCell ref="X51:Y51"/>
    <mergeCell ref="I52:J52"/>
    <mergeCell ref="N52:O52"/>
    <mergeCell ref="S52:T52"/>
    <mergeCell ref="X52:Y52"/>
    <mergeCell ref="S50:T50"/>
  </mergeCells>
  <phoneticPr fontId="1"/>
  <conditionalFormatting sqref="C44 G44 K44 O44 S44">
    <cfRule type="cellIs" dxfId="95" priority="96" operator="between">
      <formula>3</formula>
      <formula>3</formula>
    </cfRule>
    <cfRule type="cellIs" dxfId="94" priority="97" operator="between">
      <formula>2.85</formula>
      <formula>2.99</formula>
    </cfRule>
    <cfRule type="cellIs" dxfId="93" priority="98" operator="between">
      <formula>2.6</formula>
      <formula>2.84</formula>
    </cfRule>
    <cfRule type="cellIs" dxfId="92" priority="99" operator="between">
      <formula>2.39</formula>
      <formula>2.59</formula>
    </cfRule>
    <cfRule type="cellIs" dxfId="91" priority="100" operator="between">
      <formula>1</formula>
      <formula>2.38</formula>
    </cfRule>
    <cfRule type="cellIs" priority="103" operator="between">
      <formula>3</formula>
      <formula>3</formula>
    </cfRule>
    <cfRule type="cellIs" dxfId="90" priority="104" operator="between">
      <formula>1</formula>
      <formula>2.38</formula>
    </cfRule>
  </conditionalFormatting>
  <conditionalFormatting sqref="C3:C43 G3:G42 K3:K42 O3:O42 S3:S42">
    <cfRule type="cellIs" dxfId="89" priority="101" operator="between">
      <formula>3</formula>
      <formula>3</formula>
    </cfRule>
    <cfRule type="cellIs" dxfId="88" priority="102" operator="between">
      <formula>1</formula>
      <formula>1</formula>
    </cfRule>
  </conditionalFormatting>
  <conditionalFormatting sqref="C3:V42">
    <cfRule type="cellIs" dxfId="87" priority="94" operator="between">
      <formula>3</formula>
      <formula>3</formula>
    </cfRule>
    <cfRule type="cellIs" dxfId="86" priority="95" operator="between">
      <formula>1</formula>
      <formula>1</formula>
    </cfRule>
  </conditionalFormatting>
  <conditionalFormatting sqref="D44 H44 L44 P44 T44">
    <cfRule type="cellIs" dxfId="85" priority="89" operator="between">
      <formula>2.92</formula>
      <formula>3</formula>
    </cfRule>
    <cfRule type="cellIs" dxfId="84" priority="90" operator="between">
      <formula>2.71</formula>
      <formula>2.91</formula>
    </cfRule>
    <cfRule type="cellIs" dxfId="83" priority="91" operator="between">
      <formula>2.46</formula>
      <formula>2.7</formula>
    </cfRule>
    <cfRule type="cellIs" dxfId="82" priority="92" operator="between">
      <formula>2.25</formula>
      <formula>2.45</formula>
    </cfRule>
    <cfRule type="cellIs" dxfId="81" priority="93" operator="between">
      <formula>1</formula>
      <formula>2.24</formula>
    </cfRule>
  </conditionalFormatting>
  <conditionalFormatting sqref="D3:D42">
    <cfRule type="cellIs" dxfId="80" priority="87" operator="between">
      <formula>3</formula>
      <formula>3</formula>
    </cfRule>
    <cfRule type="cellIs" dxfId="79" priority="88" operator="between">
      <formula>1</formula>
      <formula>1</formula>
    </cfRule>
  </conditionalFormatting>
  <conditionalFormatting sqref="E44 I44 M44 Q44 U44">
    <cfRule type="cellIs" dxfId="78" priority="82" operator="between">
      <formula>2.82</formula>
      <formula>3</formula>
    </cfRule>
    <cfRule type="cellIs" dxfId="77" priority="83" operator="between">
      <formula>2.54</formula>
      <formula>2.81</formula>
    </cfRule>
    <cfRule type="cellIs" dxfId="76" priority="84" operator="between">
      <formula>2.21</formula>
      <formula>2.53</formula>
    </cfRule>
    <cfRule type="cellIs" dxfId="75" priority="85" operator="between">
      <formula>1.93</formula>
      <formula>2.2</formula>
    </cfRule>
    <cfRule type="cellIs" dxfId="74" priority="86" operator="between">
      <formula>1</formula>
      <formula>1.92</formula>
    </cfRule>
  </conditionalFormatting>
  <conditionalFormatting sqref="F44 J44 N44 R44 V44">
    <cfRule type="cellIs" dxfId="73" priority="77" operator="between">
      <formula>2.77</formula>
      <formula>3</formula>
    </cfRule>
    <cfRule type="cellIs" dxfId="72" priority="78" operator="between">
      <formula>2.52</formula>
      <formula>2.76</formula>
    </cfRule>
    <cfRule type="cellIs" dxfId="71" priority="79" operator="between">
      <formula>2.23</formula>
      <formula>2.51</formula>
    </cfRule>
    <cfRule type="cellIs" dxfId="70" priority="80" operator="between">
      <formula>1.99</formula>
      <formula>2.22</formula>
    </cfRule>
    <cfRule type="cellIs" dxfId="69" priority="81" operator="between">
      <formula>1</formula>
      <formula>1.98</formula>
    </cfRule>
  </conditionalFormatting>
  <conditionalFormatting sqref="C45:V45 C47:V47">
    <cfRule type="containsText" dxfId="68" priority="63" operator="containsText" text="4">
      <formula>NOT(ISERROR(SEARCH("4",C45)))</formula>
    </cfRule>
    <cfRule type="containsText" dxfId="67" priority="64" operator="containsText" text="2">
      <formula>NOT(ISERROR(SEARCH("2",C45)))</formula>
    </cfRule>
    <cfRule type="containsText" dxfId="66" priority="65" operator="containsText" text="1">
      <formula>NOT(ISERROR(SEARCH("1",C45)))</formula>
    </cfRule>
    <cfRule type="containsText" dxfId="65" priority="66" operator="containsText" text="5">
      <formula>NOT(ISERROR(SEARCH("5",C45)))</formula>
    </cfRule>
    <cfRule type="containsText" dxfId="64" priority="67" operator="containsText" text="3">
      <formula>NOT(ISERROR(SEARCH("3",C45)))</formula>
    </cfRule>
    <cfRule type="containsText" dxfId="63" priority="68" operator="containsText" text="1">
      <formula>NOT(ISERROR(SEARCH("1",C45)))</formula>
    </cfRule>
    <cfRule type="cellIs" dxfId="62" priority="72" operator="between">
      <formula>5</formula>
      <formula>5</formula>
    </cfRule>
    <cfRule type="cellIs" dxfId="61" priority="73" operator="between">
      <formula>4</formula>
      <formula>4</formula>
    </cfRule>
    <cfRule type="cellIs" dxfId="60" priority="74" operator="between">
      <formula>3</formula>
      <formula>3</formula>
    </cfRule>
    <cfRule type="cellIs" dxfId="59" priority="75" operator="between">
      <formula>2</formula>
      <formula>2</formula>
    </cfRule>
    <cfRule type="cellIs" dxfId="58" priority="76" operator="between">
      <formula>1</formula>
      <formula>1</formula>
    </cfRule>
  </conditionalFormatting>
  <conditionalFormatting sqref="C45">
    <cfRule type="containsText" dxfId="57" priority="69" operator="containsText" text="1">
      <formula>NOT(ISERROR(SEARCH("1",C45)))</formula>
    </cfRule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{25588D9A-5784-4045-BECB-A1CD8938DDE8}</x14:id>
        </ext>
      </extLst>
    </cfRule>
    <cfRule type="cellIs" dxfId="56" priority="71" operator="equal">
      <formula>3</formula>
    </cfRule>
  </conditionalFormatting>
  <conditionalFormatting sqref="G45">
    <cfRule type="containsText" dxfId="55" priority="60" operator="containsText" text="1">
      <formula>NOT(ISERROR(SEARCH("1",G45)))</formula>
    </cfRule>
    <cfRule type="dataBar" priority="6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{72AD2CFB-EEDC-4055-A896-970B58A2D096}</x14:id>
        </ext>
      </extLst>
    </cfRule>
    <cfRule type="cellIs" dxfId="54" priority="62" operator="equal">
      <formula>3</formula>
    </cfRule>
  </conditionalFormatting>
  <conditionalFormatting sqref="K45">
    <cfRule type="containsText" dxfId="53" priority="57" operator="containsText" text="1">
      <formula>NOT(ISERROR(SEARCH("1",K45)))</formula>
    </cfRule>
    <cfRule type="dataBar" priority="5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{D6D9DF4B-EE06-472F-83D5-ED68F8B6E66F}</x14:id>
        </ext>
      </extLst>
    </cfRule>
    <cfRule type="cellIs" dxfId="52" priority="59" operator="equal">
      <formula>3</formula>
    </cfRule>
  </conditionalFormatting>
  <conditionalFormatting sqref="O45">
    <cfRule type="containsText" dxfId="51" priority="54" operator="containsText" text="1">
      <formula>NOT(ISERROR(SEARCH("1",O45)))</formula>
    </cfRule>
    <cfRule type="dataBar" priority="5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{39E8094B-ADF1-4CF0-909F-4F21EBFDE3F5}</x14:id>
        </ext>
      </extLst>
    </cfRule>
    <cfRule type="cellIs" dxfId="50" priority="56" operator="equal">
      <formula>3</formula>
    </cfRule>
  </conditionalFormatting>
  <conditionalFormatting sqref="S45">
    <cfRule type="containsText" dxfId="49" priority="51" operator="containsText" text="1">
      <formula>NOT(ISERROR(SEARCH("1",S45)))</formula>
    </cfRule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{3BF18776-7D7F-4DB1-AFDB-CCF139D3667C}</x14:id>
        </ext>
      </extLst>
    </cfRule>
    <cfRule type="cellIs" dxfId="48" priority="53" operator="equal">
      <formula>3</formula>
    </cfRule>
  </conditionalFormatting>
  <conditionalFormatting sqref="G43">
    <cfRule type="cellIs" dxfId="47" priority="49" operator="between">
      <formula>3</formula>
      <formula>3</formula>
    </cfRule>
    <cfRule type="cellIs" dxfId="46" priority="50" operator="between">
      <formula>1</formula>
      <formula>1</formula>
    </cfRule>
  </conditionalFormatting>
  <conditionalFormatting sqref="K43">
    <cfRule type="cellIs" dxfId="45" priority="47" operator="between">
      <formula>3</formula>
      <formula>3</formula>
    </cfRule>
    <cfRule type="cellIs" dxfId="44" priority="48" operator="between">
      <formula>1</formula>
      <formula>1</formula>
    </cfRule>
  </conditionalFormatting>
  <conditionalFormatting sqref="O43">
    <cfRule type="cellIs" dxfId="43" priority="45" operator="between">
      <formula>3</formula>
      <formula>3</formula>
    </cfRule>
    <cfRule type="cellIs" dxfId="42" priority="46" operator="between">
      <formula>1</formula>
      <formula>1</formula>
    </cfRule>
  </conditionalFormatting>
  <conditionalFormatting sqref="S43">
    <cfRule type="cellIs" dxfId="41" priority="43" operator="between">
      <formula>3</formula>
      <formula>3</formula>
    </cfRule>
    <cfRule type="cellIs" dxfId="40" priority="44" operator="between">
      <formula>1</formula>
      <formula>1</formula>
    </cfRule>
  </conditionalFormatting>
  <conditionalFormatting sqref="W44">
    <cfRule type="cellIs" dxfId="39" priority="34" operator="between">
      <formula>3</formula>
      <formula>3</formula>
    </cfRule>
    <cfRule type="cellIs" dxfId="38" priority="35" operator="between">
      <formula>2.85</formula>
      <formula>2.99</formula>
    </cfRule>
    <cfRule type="cellIs" dxfId="37" priority="36" operator="between">
      <formula>2.6</formula>
      <formula>2.84</formula>
    </cfRule>
    <cfRule type="cellIs" dxfId="36" priority="37" operator="between">
      <formula>2.39</formula>
      <formula>2.59</formula>
    </cfRule>
    <cfRule type="cellIs" dxfId="35" priority="38" operator="between">
      <formula>1</formula>
      <formula>2.38</formula>
    </cfRule>
    <cfRule type="cellIs" priority="41" operator="between">
      <formula>3</formula>
      <formula>3</formula>
    </cfRule>
    <cfRule type="cellIs" dxfId="34" priority="42" operator="between">
      <formula>1</formula>
      <formula>2.38</formula>
    </cfRule>
  </conditionalFormatting>
  <conditionalFormatting sqref="W3:W42">
    <cfRule type="cellIs" dxfId="33" priority="39" operator="between">
      <formula>3</formula>
      <formula>3</formula>
    </cfRule>
    <cfRule type="cellIs" dxfId="32" priority="40" operator="between">
      <formula>1</formula>
      <formula>1</formula>
    </cfRule>
  </conditionalFormatting>
  <conditionalFormatting sqref="W3:Z42">
    <cfRule type="cellIs" dxfId="31" priority="32" operator="between">
      <formula>3</formula>
      <formula>3</formula>
    </cfRule>
    <cfRule type="cellIs" dxfId="30" priority="33" operator="between">
      <formula>1</formula>
      <formula>1</formula>
    </cfRule>
  </conditionalFormatting>
  <conditionalFormatting sqref="X44">
    <cfRule type="cellIs" dxfId="29" priority="27" operator="between">
      <formula>2.92</formula>
      <formula>3</formula>
    </cfRule>
    <cfRule type="cellIs" dxfId="28" priority="28" operator="between">
      <formula>2.71</formula>
      <formula>2.91</formula>
    </cfRule>
    <cfRule type="cellIs" dxfId="27" priority="29" operator="between">
      <formula>2.46</formula>
      <formula>2.7</formula>
    </cfRule>
    <cfRule type="cellIs" dxfId="26" priority="30" operator="between">
      <formula>2.25</formula>
      <formula>2.45</formula>
    </cfRule>
    <cfRule type="cellIs" dxfId="25" priority="31" operator="between">
      <formula>1</formula>
      <formula>2.24</formula>
    </cfRule>
  </conditionalFormatting>
  <conditionalFormatting sqref="Y44">
    <cfRule type="cellIs" dxfId="24" priority="22" operator="between">
      <formula>2.82</formula>
      <formula>3</formula>
    </cfRule>
    <cfRule type="cellIs" dxfId="23" priority="23" operator="between">
      <formula>2.54</formula>
      <formula>2.81</formula>
    </cfRule>
    <cfRule type="cellIs" dxfId="22" priority="24" operator="between">
      <formula>2.21</formula>
      <formula>2.53</formula>
    </cfRule>
    <cfRule type="cellIs" dxfId="21" priority="25" operator="between">
      <formula>1.93</formula>
      <formula>2.2</formula>
    </cfRule>
    <cfRule type="cellIs" dxfId="20" priority="26" operator="between">
      <formula>1</formula>
      <formula>1.92</formula>
    </cfRule>
  </conditionalFormatting>
  <conditionalFormatting sqref="Z44">
    <cfRule type="cellIs" dxfId="19" priority="17" operator="between">
      <formula>2.77</formula>
      <formula>3</formula>
    </cfRule>
    <cfRule type="cellIs" dxfId="18" priority="18" operator="between">
      <formula>2.52</formula>
      <formula>2.76</formula>
    </cfRule>
    <cfRule type="cellIs" dxfId="17" priority="19" operator="between">
      <formula>2.23</formula>
      <formula>2.51</formula>
    </cfRule>
    <cfRule type="cellIs" dxfId="16" priority="20" operator="between">
      <formula>1.99</formula>
      <formula>2.22</formula>
    </cfRule>
    <cfRule type="cellIs" dxfId="15" priority="21" operator="between">
      <formula>1</formula>
      <formula>1.98</formula>
    </cfRule>
  </conditionalFormatting>
  <conditionalFormatting sqref="W45:Z45 W47:Z47">
    <cfRule type="containsText" dxfId="14" priority="6" operator="containsText" text="4">
      <formula>NOT(ISERROR(SEARCH("4",W45)))</formula>
    </cfRule>
    <cfRule type="containsText" dxfId="13" priority="7" operator="containsText" text="2">
      <formula>NOT(ISERROR(SEARCH("2",W45)))</formula>
    </cfRule>
    <cfRule type="containsText" dxfId="12" priority="8" operator="containsText" text="1">
      <formula>NOT(ISERROR(SEARCH("1",W45)))</formula>
    </cfRule>
    <cfRule type="containsText" dxfId="11" priority="9" operator="containsText" text="5">
      <formula>NOT(ISERROR(SEARCH("5",W45)))</formula>
    </cfRule>
    <cfRule type="containsText" dxfId="10" priority="10" operator="containsText" text="3">
      <formula>NOT(ISERROR(SEARCH("3",W45)))</formula>
    </cfRule>
    <cfRule type="containsText" dxfId="9" priority="11" operator="containsText" text="1">
      <formula>NOT(ISERROR(SEARCH("1",W45)))</formula>
    </cfRule>
    <cfRule type="cellIs" dxfId="8" priority="12" operator="between">
      <formula>5</formula>
      <formula>5</formula>
    </cfRule>
    <cfRule type="cellIs" dxfId="7" priority="13" operator="between">
      <formula>4</formula>
      <formula>4</formula>
    </cfRule>
    <cfRule type="cellIs" dxfId="6" priority="14" operator="between">
      <formula>3</formula>
      <formula>3</formula>
    </cfRule>
    <cfRule type="cellIs" dxfId="5" priority="15" operator="between">
      <formula>2</formula>
      <formula>2</formula>
    </cfRule>
    <cfRule type="cellIs" dxfId="4" priority="16" operator="between">
      <formula>1</formula>
      <formula>1</formula>
    </cfRule>
  </conditionalFormatting>
  <conditionalFormatting sqref="W45">
    <cfRule type="containsText" dxfId="3" priority="3" operator="containsText" text="1">
      <formula>NOT(ISERROR(SEARCH("1",W45)))</formula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{DD7201B4-226C-48FA-9E1D-35E893296BE8}</x14:id>
        </ext>
      </extLst>
    </cfRule>
    <cfRule type="cellIs" dxfId="2" priority="5" operator="equal">
      <formula>3</formula>
    </cfRule>
  </conditionalFormatting>
  <conditionalFormatting sqref="W43">
    <cfRule type="cellIs" dxfId="1" priority="1" operator="between">
      <formula>3</formula>
      <formula>3</formula>
    </cfRule>
    <cfRule type="cellIs" dxfId="0" priority="2" operator="between">
      <formula>1</formula>
      <formula>1</formula>
    </cfRule>
  </conditionalFormatting>
  <pageMargins left="0.7" right="0.7" top="0.75" bottom="0.75" header="0.3" footer="0.3"/>
  <pageSetup paperSize="9" scale="3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5588D9A-5784-4045-BECB-A1CD8938DDE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C45</xm:sqref>
        </x14:conditionalFormatting>
        <x14:conditionalFormatting xmlns:xm="http://schemas.microsoft.com/office/excel/2006/main">
          <x14:cfRule type="dataBar" id="{72AD2CFB-EEDC-4055-A896-970B58A2D09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G45</xm:sqref>
        </x14:conditionalFormatting>
        <x14:conditionalFormatting xmlns:xm="http://schemas.microsoft.com/office/excel/2006/main">
          <x14:cfRule type="dataBar" id="{D6D9DF4B-EE06-472F-83D5-ED68F8B6E66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K45</xm:sqref>
        </x14:conditionalFormatting>
        <x14:conditionalFormatting xmlns:xm="http://schemas.microsoft.com/office/excel/2006/main">
          <x14:cfRule type="dataBar" id="{39E8094B-ADF1-4CF0-909F-4F21EBFDE3F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O45</xm:sqref>
        </x14:conditionalFormatting>
        <x14:conditionalFormatting xmlns:xm="http://schemas.microsoft.com/office/excel/2006/main">
          <x14:cfRule type="dataBar" id="{3BF18776-7D7F-4DB1-AFDB-CCF139D3667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S45</xm:sqref>
        </x14:conditionalFormatting>
        <x14:conditionalFormatting xmlns:xm="http://schemas.microsoft.com/office/excel/2006/main">
          <x14:cfRule type="dataBar" id="{DD7201B4-226C-48FA-9E1D-35E893296BE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W45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tabSelected="1" view="pageBreakPreview" zoomScale="60" zoomScaleNormal="100" workbookViewId="0">
      <selection activeCell="I16" sqref="I16"/>
    </sheetView>
  </sheetViews>
  <sheetFormatPr defaultRowHeight="18.75" x14ac:dyDescent="0.45"/>
  <cols>
    <col min="1" max="1" width="17.33203125" bestFit="1" customWidth="1"/>
    <col min="2" max="2" width="8.33203125" bestFit="1" customWidth="1"/>
    <col min="3" max="5" width="7.5546875" bestFit="1" customWidth="1"/>
    <col min="6" max="7" width="8.33203125" bestFit="1" customWidth="1"/>
  </cols>
  <sheetData>
    <row r="2" spans="1:20" x14ac:dyDescent="0.45">
      <c r="A2" s="40"/>
      <c r="B2" s="40" t="s">
        <v>39</v>
      </c>
      <c r="C2" s="40" t="s">
        <v>45</v>
      </c>
      <c r="D2" s="40" t="s">
        <v>46</v>
      </c>
      <c r="E2" s="40" t="s">
        <v>47</v>
      </c>
      <c r="F2" s="40" t="s">
        <v>48</v>
      </c>
      <c r="G2" s="40" t="s">
        <v>56</v>
      </c>
    </row>
    <row r="3" spans="1:20" x14ac:dyDescent="0.45">
      <c r="A3" s="40" t="s">
        <v>53</v>
      </c>
      <c r="B3" s="71">
        <f>入力例!C44</f>
        <v>2.6666666666666665</v>
      </c>
      <c r="C3" s="71">
        <f>入力例!G44</f>
        <v>2.9565217391304346</v>
      </c>
      <c r="D3" s="71">
        <f>入力例!K44</f>
        <v>2.8181818181818183</v>
      </c>
      <c r="E3" s="71">
        <f>入力例!O44</f>
        <v>2.9565217391304346</v>
      </c>
      <c r="F3" s="71">
        <f>入力例!S44</f>
        <v>2.9166666666666665</v>
      </c>
      <c r="G3" s="71">
        <f>入力例!W44</f>
        <v>2.9583333333333335</v>
      </c>
    </row>
    <row r="4" spans="1:20" x14ac:dyDescent="0.45">
      <c r="A4" s="40" t="s">
        <v>49</v>
      </c>
      <c r="B4" s="71">
        <f>入力例!D44</f>
        <v>2.8095238095238093</v>
      </c>
      <c r="C4" s="71">
        <f>入力例!H44</f>
        <v>2.6956521739130435</v>
      </c>
      <c r="D4" s="71">
        <f>入力例!L44</f>
        <v>2.8181818181818183</v>
      </c>
      <c r="E4" s="71">
        <f>入力例!P44</f>
        <v>2.7391304347826089</v>
      </c>
      <c r="F4" s="71">
        <f>入力例!T44</f>
        <v>2.9166666666666665</v>
      </c>
      <c r="G4" s="71">
        <f>入力例!X44</f>
        <v>3</v>
      </c>
    </row>
    <row r="5" spans="1:20" x14ac:dyDescent="0.45">
      <c r="A5" s="40" t="s">
        <v>50</v>
      </c>
      <c r="B5" s="71">
        <f>入力例!E44</f>
        <v>2.7142857142857144</v>
      </c>
      <c r="C5" s="71">
        <f>入力例!I44</f>
        <v>2.8260869565217392</v>
      </c>
      <c r="D5" s="71">
        <f>入力例!M44</f>
        <v>2.8636363636363638</v>
      </c>
      <c r="E5" s="71">
        <f>入力例!Q44</f>
        <v>2.8260869565217392</v>
      </c>
      <c r="F5" s="71">
        <f>入力例!U44</f>
        <v>2.75</v>
      </c>
      <c r="G5" s="71">
        <f>入力例!Y44</f>
        <v>2.875</v>
      </c>
    </row>
    <row r="6" spans="1:20" x14ac:dyDescent="0.45">
      <c r="A6" s="40" t="s">
        <v>51</v>
      </c>
      <c r="B6" s="71">
        <f>入力例!F44</f>
        <v>2.6190476190476191</v>
      </c>
      <c r="C6" s="71">
        <f>入力例!J44</f>
        <v>2.8260869565217392</v>
      </c>
      <c r="D6" s="71">
        <f>入力例!N44</f>
        <v>2.7727272727272729</v>
      </c>
      <c r="E6" s="71">
        <f>入力例!R44</f>
        <v>2.9565217391304346</v>
      </c>
      <c r="F6" s="71">
        <f>入力例!V44</f>
        <v>3</v>
      </c>
      <c r="G6" s="71">
        <f>入力例!Z44</f>
        <v>2.9583333333333335</v>
      </c>
    </row>
    <row r="7" spans="1:20" x14ac:dyDescent="0.45">
      <c r="A7" s="40" t="s">
        <v>52</v>
      </c>
      <c r="B7" s="71">
        <f>入力例!C46</f>
        <v>2.7023809523809521</v>
      </c>
      <c r="C7" s="71">
        <f>入力例!G46</f>
        <v>2.8260869565217392</v>
      </c>
      <c r="D7" s="71">
        <f>入力例!K46</f>
        <v>2.8181818181818183</v>
      </c>
      <c r="E7" s="71">
        <f>入力例!O46</f>
        <v>2.8695652173913038</v>
      </c>
      <c r="F7" s="71">
        <f>入力例!S46</f>
        <v>2.895833333333333</v>
      </c>
      <c r="G7" s="71">
        <f>入力例!W46</f>
        <v>2.947916666666667</v>
      </c>
    </row>
    <row r="8" spans="1:20" x14ac:dyDescent="0.45">
      <c r="B8" s="36"/>
      <c r="C8" s="36"/>
      <c r="D8" s="36"/>
      <c r="E8" s="36"/>
      <c r="F8" s="36"/>
      <c r="G8" s="34"/>
    </row>
    <row r="9" spans="1:20" x14ac:dyDescent="0.45">
      <c r="B9" s="36"/>
      <c r="C9" s="36"/>
      <c r="D9" s="36"/>
      <c r="E9" s="36"/>
      <c r="F9" s="36"/>
      <c r="G9" s="34"/>
    </row>
    <row r="10" spans="1:20" x14ac:dyDescent="0.45">
      <c r="B10" s="36"/>
      <c r="C10" s="36"/>
      <c r="D10" s="36"/>
      <c r="E10" s="36"/>
      <c r="F10" s="36"/>
      <c r="G10" s="34"/>
    </row>
    <row r="11" spans="1:20" x14ac:dyDescent="0.45">
      <c r="B11" s="36"/>
      <c r="C11" s="36"/>
      <c r="D11" s="36"/>
      <c r="E11" s="36"/>
      <c r="F11" s="36"/>
      <c r="G11" s="34"/>
    </row>
    <row r="12" spans="1:20" x14ac:dyDescent="0.45">
      <c r="B12" s="36"/>
      <c r="C12" s="36"/>
      <c r="D12" s="36"/>
      <c r="E12" s="36"/>
      <c r="F12" s="36"/>
      <c r="G12" s="34"/>
    </row>
    <row r="14" spans="1:20" ht="22.5" customHeight="1" x14ac:dyDescent="0.45">
      <c r="B14" s="34"/>
      <c r="C14" s="35"/>
      <c r="D14" s="34"/>
      <c r="E14" s="34"/>
      <c r="F14" s="34"/>
      <c r="G14" s="34"/>
    </row>
    <row r="16" spans="1:20" x14ac:dyDescent="0.45">
      <c r="B16" s="33"/>
      <c r="D16" s="33"/>
      <c r="E16" s="33"/>
      <c r="F16" s="33"/>
      <c r="H16" s="33"/>
      <c r="I16" s="33"/>
      <c r="J16" s="33"/>
      <c r="L16" s="33"/>
      <c r="M16" s="33"/>
      <c r="N16" s="33"/>
      <c r="P16" s="33"/>
      <c r="Q16" s="33"/>
      <c r="R16" s="33"/>
      <c r="S16" s="33"/>
      <c r="T16" s="33"/>
    </row>
    <row r="17" spans="2:20" x14ac:dyDescent="0.45">
      <c r="B17" s="33"/>
      <c r="D17" s="33"/>
      <c r="E17" s="33"/>
      <c r="F17" s="33"/>
      <c r="H17" s="33"/>
      <c r="I17" s="33"/>
      <c r="J17" s="33"/>
      <c r="L17" s="33"/>
      <c r="M17" s="33"/>
      <c r="N17" s="33"/>
      <c r="P17" s="33"/>
      <c r="Q17" s="33"/>
      <c r="R17" s="33"/>
      <c r="S17" s="33"/>
      <c r="T17" s="33"/>
    </row>
    <row r="18" spans="2:20" x14ac:dyDescent="0.45">
      <c r="B18" s="33"/>
      <c r="C18" s="33"/>
      <c r="D18" s="33"/>
      <c r="E18" s="33"/>
      <c r="G18" s="33"/>
      <c r="H18" s="33"/>
      <c r="I18" s="33"/>
      <c r="K18" s="33"/>
      <c r="L18" s="33"/>
      <c r="M18" s="33"/>
      <c r="O18" s="33"/>
      <c r="P18" s="33"/>
      <c r="Q18" s="33"/>
      <c r="R18" s="36"/>
      <c r="S18" s="33"/>
    </row>
    <row r="19" spans="2:20" x14ac:dyDescent="0.45">
      <c r="B19" s="33"/>
      <c r="C19" s="33"/>
      <c r="D19" s="33"/>
      <c r="E19" s="33"/>
      <c r="F19" s="36"/>
      <c r="G19" s="33"/>
      <c r="H19" s="33"/>
      <c r="I19" s="33"/>
      <c r="K19" s="33"/>
      <c r="L19" s="33"/>
      <c r="M19" s="33"/>
      <c r="N19" s="36"/>
      <c r="O19" s="33"/>
      <c r="P19" s="33"/>
      <c r="Q19" s="33"/>
      <c r="R19" s="36"/>
      <c r="S19" s="33"/>
      <c r="T19" s="36"/>
    </row>
    <row r="20" spans="2:20" ht="22.5" customHeight="1" x14ac:dyDescent="0.45">
      <c r="B20" s="33"/>
      <c r="C20" s="33"/>
      <c r="D20" s="33"/>
      <c r="E20" s="33"/>
      <c r="G20" s="33"/>
      <c r="H20" s="33"/>
      <c r="I20" s="33"/>
      <c r="J20" s="36"/>
      <c r="K20" s="33"/>
      <c r="L20" s="33"/>
      <c r="M20" s="33"/>
      <c r="O20" s="33"/>
      <c r="P20" s="33"/>
      <c r="Q20" s="33"/>
      <c r="S20" s="33"/>
    </row>
    <row r="21" spans="2:20" ht="22.5" customHeight="1" x14ac:dyDescent="0.45">
      <c r="B21" s="33"/>
      <c r="C21" s="33"/>
      <c r="D21" s="33"/>
      <c r="E21" s="33"/>
      <c r="G21" s="33"/>
      <c r="H21" s="33"/>
      <c r="I21" s="33"/>
      <c r="K21" s="33"/>
      <c r="L21" s="33"/>
      <c r="M21" s="33"/>
      <c r="O21" s="33"/>
      <c r="P21" s="33"/>
      <c r="Q21" s="33"/>
      <c r="S21" s="33"/>
    </row>
  </sheetData>
  <phoneticPr fontId="1"/>
  <pageMargins left="0.7" right="0.7" top="0.75" bottom="0.75" header="0.3" footer="0.3"/>
  <pageSetup paperSize="9" scale="74" orientation="landscape" r:id="rId1"/>
  <colBreaks count="1" manualBreakCount="1">
    <brk id="1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入力シート</vt:lpstr>
      <vt:lpstr>グラフ</vt:lpstr>
      <vt:lpstr>入力例</vt:lpstr>
      <vt:lpstr>グラフ 例</vt:lpstr>
      <vt:lpstr>Sheet3</vt:lpstr>
      <vt:lpstr>'グラフ 例'!Print_Area</vt:lpstr>
    </vt:vector>
  </TitlesOfParts>
  <Company>京都市教育委員会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2017-03-06T03:38:40Z</cp:lastPrinted>
  <dcterms:created xsi:type="dcterms:W3CDTF">2016-08-26T04:43:30Z</dcterms:created>
  <dcterms:modified xsi:type="dcterms:W3CDTF">2017-03-06T03:41:54Z</dcterms:modified>
</cp:coreProperties>
</file>